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74DA1E7-B95D-074C-AEF1-2A885C2735B2}" xr6:coauthVersionLast="47" xr6:coauthVersionMax="47" xr10:uidLastSave="{8F1A8393-252D-AF4D-838F-DB81FA127D34}"/>
  <bookViews>
    <workbookView xWindow="21400" yWindow="1080" windowWidth="26120" windowHeight="26380" xr2:uid="{EF27FEA4-AA1B-664D-9F63-042E304583C8}"/>
  </bookViews>
  <sheets>
    <sheet name="200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4" i="1" l="1"/>
  <c r="AN5" i="1"/>
  <c r="AN6" i="1"/>
  <c r="AN7" i="1"/>
  <c r="AN8" i="1"/>
  <c r="AN10" i="1"/>
  <c r="AN11" i="1"/>
  <c r="AN12" i="1"/>
  <c r="AN23" i="1"/>
  <c r="AN24" i="1"/>
  <c r="AN25" i="1"/>
  <c r="AN26" i="1"/>
  <c r="AN32" i="1"/>
  <c r="AN43" i="1"/>
  <c r="AN44" i="1"/>
  <c r="AN45" i="1"/>
  <c r="AU45" i="1" s="1"/>
  <c r="AN47" i="1"/>
  <c r="AN48" i="1"/>
  <c r="AN49" i="1"/>
  <c r="AN50" i="1"/>
  <c r="AN51" i="1"/>
  <c r="AN52" i="1"/>
  <c r="AN63" i="1"/>
  <c r="AN64" i="1"/>
  <c r="AN70" i="1"/>
  <c r="AN71" i="1"/>
  <c r="AN72" i="1"/>
  <c r="AN87" i="1"/>
  <c r="AN88" i="1"/>
  <c r="AN89" i="1"/>
  <c r="AN90" i="1"/>
  <c r="AN91" i="1"/>
  <c r="AN92" i="1"/>
  <c r="AN103" i="1"/>
  <c r="AN104" i="1"/>
  <c r="AN105" i="1"/>
  <c r="AN106" i="1"/>
  <c r="AN107" i="1"/>
  <c r="AN112" i="1"/>
  <c r="AN123" i="1"/>
  <c r="AN124" i="1"/>
  <c r="AN130" i="1"/>
  <c r="AN131" i="1"/>
  <c r="AN132" i="1"/>
  <c r="AN144" i="1"/>
  <c r="AN145" i="1"/>
  <c r="AN147" i="1"/>
  <c r="AU147" i="1" s="1"/>
  <c r="AN148" i="1"/>
  <c r="AN149" i="1"/>
  <c r="AN164" i="1"/>
  <c r="AN165" i="1"/>
  <c r="AN166" i="1"/>
  <c r="AN167" i="1"/>
  <c r="AN168" i="1"/>
  <c r="AN170" i="1"/>
  <c r="AN171" i="1"/>
  <c r="AN172" i="1"/>
  <c r="AN183" i="1"/>
  <c r="AN184" i="1"/>
  <c r="AN185" i="1"/>
  <c r="AN190" i="1"/>
  <c r="AN192" i="1"/>
  <c r="AN206" i="1"/>
  <c r="AN207" i="1"/>
  <c r="AN208" i="1"/>
  <c r="AN209" i="1"/>
  <c r="AN210" i="1"/>
  <c r="AN211" i="1"/>
  <c r="AN212" i="1"/>
  <c r="AN223" i="1"/>
  <c r="AN224" i="1"/>
  <c r="AN225" i="1"/>
  <c r="AN226" i="1"/>
  <c r="AN227" i="1"/>
  <c r="AN232" i="1"/>
  <c r="AN243" i="1"/>
  <c r="AN244" i="1"/>
  <c r="AN245" i="1"/>
  <c r="AN246" i="1"/>
  <c r="AN250" i="1"/>
  <c r="AN251" i="1"/>
  <c r="AN252" i="1"/>
  <c r="AN263" i="1"/>
  <c r="AN264" i="1"/>
  <c r="AN266" i="1"/>
  <c r="AN270" i="1"/>
  <c r="AN272" i="1"/>
  <c r="AN283" i="1"/>
  <c r="AN288" i="1"/>
  <c r="AN289" i="1"/>
  <c r="AN290" i="1"/>
  <c r="AN291" i="1"/>
  <c r="AN292" i="1"/>
  <c r="AN304" i="1"/>
  <c r="AU304" i="1" s="1"/>
  <c r="AN305" i="1"/>
  <c r="AN306" i="1"/>
  <c r="AN307" i="1"/>
  <c r="AN308" i="1"/>
  <c r="AN309" i="1"/>
  <c r="AN310" i="1"/>
  <c r="AN326" i="1"/>
  <c r="AN327" i="1"/>
  <c r="AN328" i="1"/>
  <c r="AN329" i="1"/>
  <c r="AN330" i="1"/>
  <c r="AN344" i="1"/>
  <c r="AN345" i="1"/>
  <c r="AN346" i="1"/>
  <c r="AN347" i="1"/>
  <c r="AN348" i="1"/>
  <c r="AN349" i="1"/>
  <c r="AN363" i="1"/>
  <c r="AV363" i="1" s="1"/>
  <c r="AN364" i="1"/>
  <c r="AW364" i="1" s="1"/>
  <c r="AN365" i="1"/>
  <c r="AN366" i="1"/>
  <c r="AN372" i="1"/>
  <c r="AN383" i="1"/>
  <c r="AU383" i="1" s="1"/>
  <c r="AN384" i="1"/>
  <c r="AU384" i="1" s="1"/>
  <c r="AN385" i="1"/>
  <c r="AN386" i="1"/>
  <c r="AN387" i="1"/>
  <c r="AN389" i="1"/>
  <c r="AN390" i="1"/>
  <c r="AN391" i="1"/>
  <c r="AN392" i="1"/>
  <c r="AN406" i="1"/>
  <c r="AN407" i="1"/>
  <c r="AN408" i="1"/>
  <c r="AN409" i="1"/>
  <c r="AU409" i="1" s="1"/>
  <c r="AN423" i="1"/>
  <c r="AN424" i="1"/>
  <c r="AN425" i="1"/>
  <c r="AN426" i="1"/>
  <c r="AN427" i="1"/>
  <c r="AN428" i="1"/>
  <c r="AN429" i="1"/>
  <c r="AN430" i="1"/>
  <c r="AN432" i="1"/>
  <c r="AN443" i="1"/>
  <c r="AN448" i="1"/>
  <c r="AN449" i="1"/>
  <c r="AW449" i="1" s="1"/>
  <c r="AN450" i="1"/>
  <c r="AN451" i="1"/>
  <c r="AN465" i="1"/>
  <c r="AN466" i="1"/>
  <c r="AN467" i="1"/>
  <c r="AN468" i="1"/>
  <c r="AN469" i="1"/>
  <c r="AN470" i="1"/>
  <c r="AN471" i="1"/>
  <c r="AN485" i="1"/>
  <c r="AN486" i="1"/>
  <c r="AN487" i="1"/>
  <c r="AN488" i="1"/>
  <c r="AN504" i="1"/>
  <c r="AW504" i="1" s="1"/>
  <c r="AN505" i="1"/>
  <c r="AN506" i="1"/>
  <c r="AV506" i="1" s="1"/>
  <c r="AN507" i="1"/>
  <c r="AN508" i="1"/>
  <c r="AN511" i="1"/>
  <c r="AN512" i="1"/>
  <c r="AN523" i="1"/>
  <c r="AN524" i="1"/>
  <c r="AW524" i="1" s="1"/>
  <c r="AN525" i="1"/>
  <c r="AN530" i="1"/>
  <c r="AN531" i="1"/>
  <c r="AN532" i="1"/>
  <c r="AN543" i="1"/>
  <c r="AN548" i="1"/>
  <c r="AV548" i="1" s="1"/>
  <c r="AN549" i="1"/>
  <c r="AN550" i="1"/>
  <c r="AN551" i="1"/>
  <c r="AN552" i="1"/>
  <c r="AN565" i="1"/>
  <c r="AN566" i="1"/>
  <c r="AN567" i="1"/>
  <c r="AN568" i="1"/>
  <c r="AN569" i="1"/>
  <c r="AN583" i="1"/>
  <c r="AN584" i="1"/>
  <c r="AN585" i="1"/>
  <c r="AU585" i="1" s="1"/>
  <c r="AN586" i="1"/>
  <c r="AN587" i="1"/>
  <c r="AN588" i="1"/>
  <c r="AW588" i="1" s="1"/>
  <c r="AN589" i="1"/>
  <c r="AN590" i="1"/>
  <c r="AN591" i="1"/>
  <c r="AN592" i="1"/>
  <c r="AN603" i="1"/>
  <c r="AN609" i="1"/>
  <c r="AN610" i="1"/>
  <c r="AN611" i="1"/>
  <c r="AN612" i="1"/>
  <c r="AN626" i="1"/>
  <c r="AV626" i="1" s="1"/>
  <c r="AN627" i="1"/>
  <c r="AN628" i="1"/>
  <c r="AN629" i="1"/>
  <c r="AN630" i="1"/>
  <c r="AN631" i="1"/>
  <c r="AN632" i="1"/>
  <c r="AN644" i="1"/>
  <c r="AN645" i="1"/>
  <c r="AN646" i="1"/>
  <c r="AN647" i="1"/>
  <c r="AN648" i="1"/>
  <c r="AN663" i="1"/>
  <c r="AN664" i="1"/>
  <c r="AN666" i="1"/>
  <c r="AN668" i="1"/>
  <c r="AN669" i="1"/>
  <c r="AN670" i="1"/>
  <c r="AN671" i="1"/>
  <c r="AN672" i="1"/>
  <c r="AN688" i="1"/>
  <c r="AN689" i="1"/>
  <c r="AN690" i="1"/>
  <c r="AN691" i="1"/>
  <c r="AN692" i="1"/>
  <c r="AN707" i="1"/>
  <c r="AN708" i="1"/>
  <c r="AN709" i="1"/>
  <c r="AN710" i="1"/>
  <c r="AN711" i="1"/>
  <c r="AN712" i="1"/>
  <c r="AN726" i="1"/>
  <c r="AN727" i="1"/>
  <c r="AN728" i="1"/>
  <c r="AN729" i="1"/>
  <c r="AN745" i="1"/>
  <c r="AN746" i="1"/>
  <c r="AN747" i="1"/>
  <c r="AN748" i="1"/>
  <c r="AN751" i="1"/>
  <c r="AN752" i="1"/>
  <c r="AN763" i="1"/>
  <c r="AN764" i="1"/>
  <c r="AN765" i="1"/>
  <c r="AN766" i="1"/>
  <c r="AN767" i="1"/>
  <c r="AN772" i="1"/>
  <c r="AN783" i="1"/>
  <c r="AN784" i="1"/>
  <c r="AN785" i="1"/>
  <c r="AN788" i="1"/>
  <c r="AV788" i="1" s="1"/>
  <c r="AN789" i="1"/>
  <c r="AN790" i="1"/>
  <c r="AN791" i="1"/>
  <c r="AN792" i="1"/>
  <c r="AN803" i="1"/>
  <c r="AN811" i="1"/>
  <c r="AN812" i="1"/>
  <c r="AN826" i="1"/>
  <c r="AN827" i="1"/>
  <c r="AN828" i="1"/>
  <c r="AN829" i="1"/>
  <c r="AN830" i="1"/>
  <c r="AN831" i="1"/>
  <c r="AN832" i="1"/>
  <c r="AN844" i="1"/>
  <c r="AN845" i="1"/>
  <c r="AN846" i="1"/>
  <c r="AN847" i="1"/>
  <c r="AU847" i="1" s="1"/>
  <c r="AN852" i="1"/>
  <c r="AN863" i="1"/>
  <c r="AN864" i="1"/>
  <c r="AN866" i="1"/>
  <c r="AN867" i="1"/>
  <c r="AN870" i="1"/>
  <c r="AN871" i="1"/>
  <c r="AN872" i="1"/>
  <c r="AN883" i="1"/>
  <c r="AN889" i="1"/>
  <c r="AN890" i="1"/>
  <c r="AN891" i="1"/>
  <c r="AN892" i="1"/>
  <c r="AN907" i="1"/>
  <c r="AU907" i="1" s="1"/>
  <c r="AN908" i="1"/>
  <c r="AN909" i="1"/>
  <c r="AN910" i="1"/>
  <c r="AN911" i="1"/>
  <c r="AN912" i="1"/>
  <c r="AN925" i="1"/>
  <c r="AN926" i="1"/>
  <c r="AN927" i="1"/>
  <c r="AU927" i="1" s="1"/>
  <c r="AN928" i="1"/>
  <c r="AN943" i="1"/>
  <c r="AN945" i="1"/>
  <c r="AN946" i="1"/>
  <c r="AN947" i="1"/>
  <c r="AN948" i="1"/>
  <c r="AN949" i="1"/>
  <c r="AN950" i="1"/>
  <c r="AN951" i="1"/>
  <c r="AN952" i="1"/>
  <c r="AN966" i="1"/>
  <c r="AN967" i="1"/>
  <c r="AN968" i="1"/>
  <c r="AN969" i="1"/>
  <c r="AU969" i="1" s="1"/>
  <c r="AN970" i="1"/>
  <c r="AN984" i="1"/>
  <c r="AN985" i="1"/>
  <c r="AN987" i="1"/>
  <c r="AN988" i="1"/>
  <c r="AN989" i="1"/>
  <c r="AN990" i="1"/>
  <c r="AN991" i="1"/>
  <c r="AN992" i="1"/>
  <c r="AN1003" i="1"/>
  <c r="AN1004" i="1"/>
  <c r="AN1009" i="1"/>
  <c r="AN1010" i="1"/>
  <c r="AN1011" i="1"/>
  <c r="AN1012" i="1"/>
  <c r="AN1026" i="1"/>
  <c r="AN1027" i="1"/>
  <c r="AN1028" i="1"/>
  <c r="AN1029" i="1"/>
  <c r="AN1030" i="1"/>
  <c r="AN1031" i="1"/>
  <c r="AN1032" i="1"/>
  <c r="AN1047" i="1"/>
  <c r="AV1047" i="1" s="1"/>
  <c r="AN1048" i="1"/>
  <c r="AN1049" i="1"/>
  <c r="AN1050" i="1"/>
  <c r="AN1065" i="1"/>
  <c r="AN1066" i="1"/>
  <c r="AN1067" i="1"/>
  <c r="AN1068" i="1"/>
  <c r="AN1069" i="1"/>
  <c r="AN1070" i="1"/>
  <c r="AN1071" i="1"/>
  <c r="AN1083" i="1"/>
  <c r="AV1083" i="1" s="1"/>
  <c r="AN1084" i="1"/>
  <c r="AN1085" i="1"/>
  <c r="AN1091" i="1"/>
  <c r="AN1092" i="1"/>
  <c r="AN1103" i="1"/>
  <c r="AN1104" i="1"/>
  <c r="AN1109" i="1"/>
  <c r="AN1110" i="1"/>
  <c r="AN1111" i="1"/>
  <c r="AN1112" i="1"/>
  <c r="AN1126" i="1"/>
  <c r="AN1127" i="1"/>
  <c r="AN1128" i="1"/>
  <c r="AN1129"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AU130" i="1" s="1"/>
  <c r="Y131" i="1"/>
  <c r="Y132" i="1"/>
  <c r="AU132" i="1" s="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AV170" i="1" s="1"/>
  <c r="Y171" i="1"/>
  <c r="Y172" i="1"/>
  <c r="Y173" i="1"/>
  <c r="Y174" i="1"/>
  <c r="Y175" i="1"/>
  <c r="Y176" i="1"/>
  <c r="Y177" i="1"/>
  <c r="Y178" i="1"/>
  <c r="Y179" i="1"/>
  <c r="Y180" i="1"/>
  <c r="Y181" i="1"/>
  <c r="Y182" i="1"/>
  <c r="Y183" i="1"/>
  <c r="Y184" i="1"/>
  <c r="Y185" i="1"/>
  <c r="Y186" i="1"/>
  <c r="Y187" i="1"/>
  <c r="Y188" i="1"/>
  <c r="Y189" i="1"/>
  <c r="Y190" i="1"/>
  <c r="Y191" i="1"/>
  <c r="Y192" i="1"/>
  <c r="AV192" i="1" s="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AW450" i="1" s="1"/>
  <c r="Y451" i="1"/>
  <c r="AV451" i="1" s="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AV610" i="1" s="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AU852" i="1" s="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AV990" i="1" s="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2" i="1"/>
  <c r="S2" i="1"/>
  <c r="U2" i="1"/>
  <c r="AM2" i="1" s="1"/>
  <c r="AN2" i="1" s="1"/>
  <c r="S3" i="1"/>
  <c r="U3" i="1"/>
  <c r="AM3" i="1" s="1"/>
  <c r="AN3" i="1" s="1"/>
  <c r="S4" i="1"/>
  <c r="U4" i="1"/>
  <c r="AM4" i="1" s="1"/>
  <c r="S5" i="1"/>
  <c r="U5" i="1"/>
  <c r="AM5" i="1" s="1"/>
  <c r="S6" i="1"/>
  <c r="U6" i="1"/>
  <c r="AM6" i="1" s="1"/>
  <c r="S7" i="1"/>
  <c r="U7" i="1"/>
  <c r="AM7" i="1" s="1"/>
  <c r="S8" i="1"/>
  <c r="U8" i="1"/>
  <c r="AM8" i="1" s="1"/>
  <c r="S9" i="1"/>
  <c r="U9" i="1"/>
  <c r="AM9" i="1" s="1"/>
  <c r="AN9" i="1" s="1"/>
  <c r="S10" i="1"/>
  <c r="U10" i="1"/>
  <c r="AM10" i="1"/>
  <c r="S11" i="1"/>
  <c r="U11" i="1"/>
  <c r="AM11" i="1" s="1"/>
  <c r="S12" i="1"/>
  <c r="U12" i="1"/>
  <c r="AM12" i="1" s="1"/>
  <c r="S13" i="1"/>
  <c r="U13" i="1"/>
  <c r="AM13" i="1" s="1"/>
  <c r="AN13" i="1" s="1"/>
  <c r="S14" i="1"/>
  <c r="U14" i="1"/>
  <c r="AM14" i="1" s="1"/>
  <c r="AN14" i="1" s="1"/>
  <c r="S15" i="1"/>
  <c r="U15" i="1"/>
  <c r="AM15" i="1" s="1"/>
  <c r="AN15" i="1" s="1"/>
  <c r="S16" i="1"/>
  <c r="U16" i="1"/>
  <c r="AM16" i="1" s="1"/>
  <c r="S17" i="1"/>
  <c r="U17" i="1"/>
  <c r="AM17" i="1" s="1"/>
  <c r="AN17" i="1" s="1"/>
  <c r="S18" i="1"/>
  <c r="U18" i="1"/>
  <c r="AM18" i="1"/>
  <c r="S19" i="1"/>
  <c r="U19" i="1"/>
  <c r="AM19" i="1" s="1"/>
  <c r="AN19" i="1" s="1"/>
  <c r="S20" i="1"/>
  <c r="U20" i="1"/>
  <c r="AM20" i="1" s="1"/>
  <c r="AN20" i="1" s="1"/>
  <c r="AV20" i="1"/>
  <c r="S21" i="1"/>
  <c r="U21" i="1"/>
  <c r="AM21" i="1" s="1"/>
  <c r="AN21" i="1" s="1"/>
  <c r="S22" i="1"/>
  <c r="U22" i="1"/>
  <c r="AM22" i="1" s="1"/>
  <c r="AN22" i="1" s="1"/>
  <c r="S23" i="1"/>
  <c r="U23" i="1"/>
  <c r="AM23" i="1" s="1"/>
  <c r="S24" i="1"/>
  <c r="U24" i="1"/>
  <c r="AM24" i="1" s="1"/>
  <c r="S25" i="1"/>
  <c r="U25" i="1"/>
  <c r="AM25" i="1" s="1"/>
  <c r="S26" i="1"/>
  <c r="U26" i="1"/>
  <c r="AM26" i="1" s="1"/>
  <c r="S27" i="1"/>
  <c r="U27" i="1"/>
  <c r="AM27" i="1" s="1"/>
  <c r="AN27" i="1" s="1"/>
  <c r="S28" i="1"/>
  <c r="U28" i="1"/>
  <c r="AM28" i="1" s="1"/>
  <c r="S29" i="1"/>
  <c r="U29" i="1"/>
  <c r="AM29" i="1" s="1"/>
  <c r="AN29" i="1" s="1"/>
  <c r="S30" i="1"/>
  <c r="U30" i="1"/>
  <c r="AM30" i="1" s="1"/>
  <c r="AN30" i="1" s="1"/>
  <c r="S31" i="1"/>
  <c r="U31" i="1"/>
  <c r="AM31" i="1" s="1"/>
  <c r="AN31" i="1" s="1"/>
  <c r="S32" i="1"/>
  <c r="U32" i="1"/>
  <c r="AM32" i="1" s="1"/>
  <c r="S33" i="1"/>
  <c r="U33" i="1"/>
  <c r="AM33" i="1" s="1"/>
  <c r="AN33" i="1" s="1"/>
  <c r="S34" i="1"/>
  <c r="U34" i="1"/>
  <c r="AM34" i="1" s="1"/>
  <c r="AN34" i="1" s="1"/>
  <c r="S35" i="1"/>
  <c r="U35" i="1"/>
  <c r="AM35" i="1" s="1"/>
  <c r="AN35" i="1" s="1"/>
  <c r="S36" i="1"/>
  <c r="U36" i="1"/>
  <c r="AM36" i="1" s="1"/>
  <c r="AN36" i="1" s="1"/>
  <c r="S37" i="1"/>
  <c r="U37" i="1"/>
  <c r="AM37" i="1" s="1"/>
  <c r="AN37" i="1" s="1"/>
  <c r="S38" i="1"/>
  <c r="U38" i="1"/>
  <c r="AM38" i="1" s="1"/>
  <c r="AN38" i="1" s="1"/>
  <c r="S39" i="1"/>
  <c r="U39" i="1"/>
  <c r="AM39" i="1"/>
  <c r="AN39" i="1" s="1"/>
  <c r="S40" i="1"/>
  <c r="U40" i="1"/>
  <c r="AM40" i="1" s="1"/>
  <c r="AN40" i="1" s="1"/>
  <c r="S41" i="1"/>
  <c r="U41" i="1"/>
  <c r="AM41" i="1" s="1"/>
  <c r="S42" i="1"/>
  <c r="U42" i="1"/>
  <c r="AM42" i="1" s="1"/>
  <c r="AN42" i="1" s="1"/>
  <c r="S43" i="1"/>
  <c r="U43" i="1"/>
  <c r="AM43" i="1"/>
  <c r="S44" i="1"/>
  <c r="U44" i="1"/>
  <c r="AM44" i="1" s="1"/>
  <c r="S45" i="1"/>
  <c r="U45" i="1"/>
  <c r="AM45" i="1" s="1"/>
  <c r="S46" i="1"/>
  <c r="U46" i="1"/>
  <c r="AM46" i="1"/>
  <c r="AN46" i="1" s="1"/>
  <c r="S47" i="1"/>
  <c r="U47" i="1"/>
  <c r="AM47" i="1" s="1"/>
  <c r="S48" i="1"/>
  <c r="U48" i="1"/>
  <c r="AM48" i="1" s="1"/>
  <c r="S49" i="1"/>
  <c r="U49" i="1"/>
  <c r="AM49" i="1" s="1"/>
  <c r="S50" i="1"/>
  <c r="U50" i="1"/>
  <c r="AM50" i="1" s="1"/>
  <c r="S51" i="1"/>
  <c r="U51" i="1"/>
  <c r="AM51" i="1"/>
  <c r="S52" i="1"/>
  <c r="U52" i="1"/>
  <c r="AM52" i="1" s="1"/>
  <c r="S53" i="1"/>
  <c r="U53" i="1"/>
  <c r="AM53" i="1" s="1"/>
  <c r="S54" i="1"/>
  <c r="U54" i="1"/>
  <c r="AM54" i="1" s="1"/>
  <c r="AN54" i="1" s="1"/>
  <c r="S55" i="1"/>
  <c r="U55" i="1"/>
  <c r="AM55" i="1" s="1"/>
  <c r="AN55" i="1" s="1"/>
  <c r="S56" i="1"/>
  <c r="U56" i="1"/>
  <c r="AM56" i="1" s="1"/>
  <c r="S57" i="1"/>
  <c r="U57" i="1"/>
  <c r="AM57" i="1" s="1"/>
  <c r="AN57" i="1" s="1"/>
  <c r="S58" i="1"/>
  <c r="U58" i="1"/>
  <c r="AM58" i="1" s="1"/>
  <c r="AN58" i="1" s="1"/>
  <c r="S59" i="1"/>
  <c r="U59" i="1"/>
  <c r="AM59" i="1" s="1"/>
  <c r="AN59" i="1" s="1"/>
  <c r="S60" i="1"/>
  <c r="U60" i="1"/>
  <c r="AM60" i="1" s="1"/>
  <c r="AN60" i="1" s="1"/>
  <c r="S61" i="1"/>
  <c r="U61" i="1"/>
  <c r="AM61" i="1" s="1"/>
  <c r="AN61" i="1" s="1"/>
  <c r="S62" i="1"/>
  <c r="U62" i="1"/>
  <c r="AM62" i="1" s="1"/>
  <c r="AN62" i="1" s="1"/>
  <c r="S63" i="1"/>
  <c r="U63" i="1"/>
  <c r="AM63" i="1" s="1"/>
  <c r="S64" i="1"/>
  <c r="U64" i="1"/>
  <c r="AM64" i="1" s="1"/>
  <c r="S65" i="1"/>
  <c r="U65" i="1"/>
  <c r="AM65" i="1" s="1"/>
  <c r="AN65" i="1" s="1"/>
  <c r="S66" i="1"/>
  <c r="U66" i="1"/>
  <c r="AM66" i="1" s="1"/>
  <c r="S67" i="1"/>
  <c r="U67" i="1"/>
  <c r="AM67" i="1" s="1"/>
  <c r="AN67" i="1" s="1"/>
  <c r="S68" i="1"/>
  <c r="U68" i="1"/>
  <c r="AM68" i="1" s="1"/>
  <c r="AN68" i="1" s="1"/>
  <c r="S69" i="1"/>
  <c r="U69" i="1"/>
  <c r="AM69" i="1" s="1"/>
  <c r="AN69" i="1" s="1"/>
  <c r="S70" i="1"/>
  <c r="U70" i="1"/>
  <c r="AM70" i="1" s="1"/>
  <c r="S71" i="1"/>
  <c r="U71" i="1"/>
  <c r="AM71" i="1" s="1"/>
  <c r="S72" i="1"/>
  <c r="U72" i="1"/>
  <c r="AM72" i="1" s="1"/>
  <c r="S73" i="1"/>
  <c r="U73" i="1"/>
  <c r="AM73" i="1" s="1"/>
  <c r="AN73" i="1" s="1"/>
  <c r="S74" i="1"/>
  <c r="U74" i="1"/>
  <c r="AM74" i="1" s="1"/>
  <c r="AN74" i="1" s="1"/>
  <c r="S75" i="1"/>
  <c r="U75" i="1"/>
  <c r="AM75" i="1" s="1"/>
  <c r="AN75" i="1" s="1"/>
  <c r="S76" i="1"/>
  <c r="U76" i="1"/>
  <c r="AM76" i="1" s="1"/>
  <c r="AN76" i="1" s="1"/>
  <c r="S77" i="1"/>
  <c r="U77" i="1"/>
  <c r="AM77" i="1" s="1"/>
  <c r="AN77" i="1" s="1"/>
  <c r="AU77" i="1"/>
  <c r="S78" i="1"/>
  <c r="U78" i="1"/>
  <c r="AM78" i="1" s="1"/>
  <c r="S79" i="1"/>
  <c r="U79" i="1"/>
  <c r="AM79" i="1"/>
  <c r="AN79" i="1" s="1"/>
  <c r="S80" i="1"/>
  <c r="U80" i="1"/>
  <c r="AM80" i="1" s="1"/>
  <c r="AN80" i="1" s="1"/>
  <c r="S81" i="1"/>
  <c r="U81" i="1"/>
  <c r="AM81" i="1" s="1"/>
  <c r="AN81" i="1" s="1"/>
  <c r="S82" i="1"/>
  <c r="U82" i="1"/>
  <c r="AM82" i="1" s="1"/>
  <c r="AN82" i="1" s="1"/>
  <c r="S83" i="1"/>
  <c r="U83" i="1"/>
  <c r="AM83" i="1" s="1"/>
  <c r="AN83" i="1" s="1"/>
  <c r="S84" i="1"/>
  <c r="U84" i="1"/>
  <c r="AM84" i="1" s="1"/>
  <c r="AN84" i="1" s="1"/>
  <c r="S85" i="1"/>
  <c r="U85" i="1"/>
  <c r="AM85" i="1" s="1"/>
  <c r="AN85" i="1" s="1"/>
  <c r="S86" i="1"/>
  <c r="U86" i="1"/>
  <c r="AM86" i="1"/>
  <c r="AN86" i="1" s="1"/>
  <c r="S87" i="1"/>
  <c r="U87" i="1"/>
  <c r="AM87" i="1" s="1"/>
  <c r="S88" i="1"/>
  <c r="U88" i="1"/>
  <c r="AM88" i="1" s="1"/>
  <c r="S89" i="1"/>
  <c r="U89" i="1"/>
  <c r="AM89" i="1" s="1"/>
  <c r="S90" i="1"/>
  <c r="U90" i="1"/>
  <c r="AM90" i="1" s="1"/>
  <c r="S91" i="1"/>
  <c r="U91" i="1"/>
  <c r="AM91" i="1" s="1"/>
  <c r="S92" i="1"/>
  <c r="U92" i="1"/>
  <c r="AM92" i="1" s="1"/>
  <c r="S93" i="1"/>
  <c r="U93" i="1"/>
  <c r="AM93" i="1"/>
  <c r="AN93" i="1" s="1"/>
  <c r="S94" i="1"/>
  <c r="U94" i="1"/>
  <c r="AM94" i="1"/>
  <c r="AN94" i="1" s="1"/>
  <c r="S95" i="1"/>
  <c r="U95" i="1"/>
  <c r="AM95" i="1" s="1"/>
  <c r="AN95" i="1" s="1"/>
  <c r="S96" i="1"/>
  <c r="U96" i="1"/>
  <c r="AM96" i="1"/>
  <c r="S97" i="1"/>
  <c r="U97" i="1"/>
  <c r="AM97" i="1" s="1"/>
  <c r="AN97" i="1" s="1"/>
  <c r="S98" i="1"/>
  <c r="U98" i="1"/>
  <c r="AM98" i="1"/>
  <c r="AN98" i="1" s="1"/>
  <c r="S99" i="1"/>
  <c r="U99" i="1"/>
  <c r="AM99" i="1"/>
  <c r="AN99" i="1" s="1"/>
  <c r="S100" i="1"/>
  <c r="U100" i="1"/>
  <c r="AM100" i="1" s="1"/>
  <c r="AN100" i="1" s="1"/>
  <c r="S101" i="1"/>
  <c r="U101" i="1"/>
  <c r="AM101" i="1" s="1"/>
  <c r="S102" i="1"/>
  <c r="U102" i="1"/>
  <c r="AM102" i="1" s="1"/>
  <c r="AN102" i="1" s="1"/>
  <c r="S103" i="1"/>
  <c r="U103" i="1"/>
  <c r="AM103" i="1" s="1"/>
  <c r="S104" i="1"/>
  <c r="U104" i="1"/>
  <c r="AM104" i="1"/>
  <c r="S105" i="1"/>
  <c r="U105" i="1"/>
  <c r="AM105" i="1" s="1"/>
  <c r="S106" i="1"/>
  <c r="U106" i="1"/>
  <c r="AM106" i="1" s="1"/>
  <c r="S107" i="1"/>
  <c r="U107" i="1"/>
  <c r="AM107" i="1" s="1"/>
  <c r="S108" i="1"/>
  <c r="U108" i="1"/>
  <c r="AM108" i="1" s="1"/>
  <c r="S109" i="1"/>
  <c r="U109" i="1"/>
  <c r="AM109" i="1"/>
  <c r="AN109" i="1" s="1"/>
  <c r="S110" i="1"/>
  <c r="U110" i="1"/>
  <c r="AM110" i="1" s="1"/>
  <c r="AN110" i="1" s="1"/>
  <c r="S111" i="1"/>
  <c r="U111" i="1"/>
  <c r="AM111" i="1" s="1"/>
  <c r="AN111" i="1" s="1"/>
  <c r="S112" i="1"/>
  <c r="U112" i="1"/>
  <c r="AM112" i="1" s="1"/>
  <c r="S113" i="1"/>
  <c r="U113" i="1"/>
  <c r="AM113" i="1" s="1"/>
  <c r="AN113" i="1" s="1"/>
  <c r="S114" i="1"/>
  <c r="U114" i="1"/>
  <c r="AM114" i="1" s="1"/>
  <c r="AN114" i="1" s="1"/>
  <c r="S115" i="1"/>
  <c r="U115" i="1"/>
  <c r="AM115" i="1" s="1"/>
  <c r="S116" i="1"/>
  <c r="U116" i="1"/>
  <c r="AM116" i="1"/>
  <c r="S117" i="1"/>
  <c r="U117" i="1"/>
  <c r="AM117" i="1" s="1"/>
  <c r="AN117" i="1" s="1"/>
  <c r="S118" i="1"/>
  <c r="U118" i="1"/>
  <c r="AM118" i="1"/>
  <c r="S119" i="1"/>
  <c r="U119" i="1"/>
  <c r="AM119" i="1"/>
  <c r="AN119" i="1" s="1"/>
  <c r="S120" i="1"/>
  <c r="U120" i="1"/>
  <c r="AM120" i="1" s="1"/>
  <c r="AN120" i="1" s="1"/>
  <c r="S121" i="1"/>
  <c r="U121" i="1"/>
  <c r="AM121" i="1" s="1"/>
  <c r="S122" i="1"/>
  <c r="U122" i="1"/>
  <c r="AM122" i="1" s="1"/>
  <c r="AN122" i="1" s="1"/>
  <c r="S123" i="1"/>
  <c r="U123" i="1"/>
  <c r="AM123" i="1" s="1"/>
  <c r="S124" i="1"/>
  <c r="U124" i="1"/>
  <c r="AM124" i="1" s="1"/>
  <c r="S125" i="1"/>
  <c r="U125" i="1"/>
  <c r="AM125" i="1" s="1"/>
  <c r="AN125" i="1" s="1"/>
  <c r="S126" i="1"/>
  <c r="U126" i="1"/>
  <c r="AM126" i="1" s="1"/>
  <c r="AN126" i="1" s="1"/>
  <c r="S127" i="1"/>
  <c r="U127" i="1"/>
  <c r="AM127" i="1" s="1"/>
  <c r="AN127" i="1" s="1"/>
  <c r="S128" i="1"/>
  <c r="U128" i="1"/>
  <c r="AM128" i="1" s="1"/>
  <c r="AN128" i="1" s="1"/>
  <c r="S129" i="1"/>
  <c r="U129" i="1"/>
  <c r="AM129" i="1" s="1"/>
  <c r="AN129" i="1" s="1"/>
  <c r="S130" i="1"/>
  <c r="U130" i="1"/>
  <c r="AM130" i="1" s="1"/>
  <c r="S131" i="1"/>
  <c r="U131" i="1"/>
  <c r="AM131" i="1"/>
  <c r="S132" i="1"/>
  <c r="U132" i="1"/>
  <c r="AM132" i="1" s="1"/>
  <c r="S133" i="1"/>
  <c r="U133" i="1"/>
  <c r="AM133" i="1"/>
  <c r="AN133" i="1" s="1"/>
  <c r="S134" i="1"/>
  <c r="U134" i="1"/>
  <c r="AM134" i="1" s="1"/>
  <c r="AN134" i="1" s="1"/>
  <c r="S135" i="1"/>
  <c r="U135" i="1"/>
  <c r="AM135" i="1" s="1"/>
  <c r="S136" i="1"/>
  <c r="U136" i="1"/>
  <c r="AM136" i="1" s="1"/>
  <c r="AN136" i="1" s="1"/>
  <c r="S137" i="1"/>
  <c r="U137" i="1"/>
  <c r="AM137" i="1" s="1"/>
  <c r="AN137" i="1" s="1"/>
  <c r="S138" i="1"/>
  <c r="U138" i="1"/>
  <c r="AM138" i="1" s="1"/>
  <c r="AN138" i="1" s="1"/>
  <c r="S139" i="1"/>
  <c r="U139" i="1"/>
  <c r="AM139" i="1" s="1"/>
  <c r="AN139" i="1" s="1"/>
  <c r="S140" i="1"/>
  <c r="U140" i="1"/>
  <c r="AM140" i="1" s="1"/>
  <c r="AN140" i="1" s="1"/>
  <c r="AU140" i="1" s="1"/>
  <c r="S141" i="1"/>
  <c r="U141" i="1"/>
  <c r="AM141" i="1" s="1"/>
  <c r="AN141" i="1" s="1"/>
  <c r="S142" i="1"/>
  <c r="U142" i="1"/>
  <c r="AM142" i="1" s="1"/>
  <c r="AN142" i="1" s="1"/>
  <c r="AU142" i="1"/>
  <c r="S143" i="1"/>
  <c r="U143" i="1"/>
  <c r="AM143" i="1" s="1"/>
  <c r="AN143" i="1" s="1"/>
  <c r="S144" i="1"/>
  <c r="U144" i="1"/>
  <c r="AM144" i="1" s="1"/>
  <c r="S145" i="1"/>
  <c r="U145" i="1"/>
  <c r="AM145" i="1" s="1"/>
  <c r="S146" i="1"/>
  <c r="U146" i="1"/>
  <c r="AM146" i="1" s="1"/>
  <c r="AN146" i="1" s="1"/>
  <c r="AW146" i="1" s="1"/>
  <c r="S147" i="1"/>
  <c r="U147" i="1"/>
  <c r="AM147" i="1" s="1"/>
  <c r="S148" i="1"/>
  <c r="U148" i="1"/>
  <c r="AM148" i="1"/>
  <c r="S149" i="1"/>
  <c r="U149" i="1"/>
  <c r="AM149" i="1" s="1"/>
  <c r="S150" i="1"/>
  <c r="U150" i="1"/>
  <c r="AM150" i="1" s="1"/>
  <c r="AN150" i="1" s="1"/>
  <c r="S151" i="1"/>
  <c r="U151" i="1"/>
  <c r="AM151" i="1" s="1"/>
  <c r="AN151" i="1" s="1"/>
  <c r="S152" i="1"/>
  <c r="U152" i="1"/>
  <c r="AM152" i="1" s="1"/>
  <c r="AN152" i="1" s="1"/>
  <c r="S153" i="1"/>
  <c r="U153" i="1"/>
  <c r="AM153" i="1" s="1"/>
  <c r="AN153" i="1" s="1"/>
  <c r="S154" i="1"/>
  <c r="U154" i="1"/>
  <c r="AM154" i="1" s="1"/>
  <c r="AN154" i="1" s="1"/>
  <c r="S155" i="1"/>
  <c r="U155" i="1"/>
  <c r="AM155" i="1" s="1"/>
  <c r="AN155" i="1" s="1"/>
  <c r="S156" i="1"/>
  <c r="U156" i="1"/>
  <c r="AM156" i="1" s="1"/>
  <c r="AN156" i="1" s="1"/>
  <c r="S157" i="1"/>
  <c r="U157" i="1"/>
  <c r="AM157" i="1" s="1"/>
  <c r="AN157" i="1" s="1"/>
  <c r="S158" i="1"/>
  <c r="U158" i="1"/>
  <c r="AM158" i="1" s="1"/>
  <c r="AN158" i="1" s="1"/>
  <c r="S159" i="1"/>
  <c r="U159" i="1"/>
  <c r="AM159" i="1" s="1"/>
  <c r="AN159" i="1" s="1"/>
  <c r="S160" i="1"/>
  <c r="U160" i="1"/>
  <c r="AM160" i="1" s="1"/>
  <c r="AN160" i="1" s="1"/>
  <c r="AU160" i="1" s="1"/>
  <c r="S161" i="1"/>
  <c r="U161" i="1"/>
  <c r="AM161" i="1" s="1"/>
  <c r="AN161" i="1" s="1"/>
  <c r="S162" i="1"/>
  <c r="U162" i="1"/>
  <c r="AM162" i="1" s="1"/>
  <c r="AN162" i="1" s="1"/>
  <c r="S163" i="1"/>
  <c r="U163" i="1"/>
  <c r="AM163" i="1" s="1"/>
  <c r="S164" i="1"/>
  <c r="U164" i="1"/>
  <c r="AM164" i="1" s="1"/>
  <c r="S165" i="1"/>
  <c r="U165" i="1"/>
  <c r="AM165" i="1" s="1"/>
  <c r="S166" i="1"/>
  <c r="U166" i="1"/>
  <c r="AM166" i="1"/>
  <c r="S167" i="1"/>
  <c r="U167" i="1"/>
  <c r="AM167" i="1" s="1"/>
  <c r="S168" i="1"/>
  <c r="U168" i="1"/>
  <c r="AM168" i="1" s="1"/>
  <c r="S169" i="1"/>
  <c r="U169" i="1"/>
  <c r="AM169" i="1" s="1"/>
  <c r="AN169" i="1" s="1"/>
  <c r="S170" i="1"/>
  <c r="U170" i="1"/>
  <c r="AM170" i="1" s="1"/>
  <c r="S171" i="1"/>
  <c r="U171" i="1"/>
  <c r="AM171" i="1" s="1"/>
  <c r="S172" i="1"/>
  <c r="U172" i="1"/>
  <c r="AM172" i="1" s="1"/>
  <c r="S173" i="1"/>
  <c r="U173" i="1"/>
  <c r="AM173" i="1" s="1"/>
  <c r="AN173" i="1" s="1"/>
  <c r="S174" i="1"/>
  <c r="U174" i="1"/>
  <c r="AM174" i="1" s="1"/>
  <c r="AN174" i="1" s="1"/>
  <c r="S175" i="1"/>
  <c r="U175" i="1"/>
  <c r="AM175" i="1" s="1"/>
  <c r="AN175" i="1" s="1"/>
  <c r="S176" i="1"/>
  <c r="U176" i="1"/>
  <c r="AM176" i="1"/>
  <c r="S177" i="1"/>
  <c r="U177" i="1"/>
  <c r="AM177" i="1" s="1"/>
  <c r="AN177" i="1" s="1"/>
  <c r="S178" i="1"/>
  <c r="U178" i="1"/>
  <c r="AM178" i="1"/>
  <c r="S179" i="1"/>
  <c r="U179" i="1"/>
  <c r="AM179" i="1" s="1"/>
  <c r="AN179" i="1" s="1"/>
  <c r="S180" i="1"/>
  <c r="U180" i="1"/>
  <c r="AM180" i="1" s="1"/>
  <c r="S181" i="1"/>
  <c r="U181" i="1"/>
  <c r="AM181" i="1" s="1"/>
  <c r="AN181" i="1" s="1"/>
  <c r="S182" i="1"/>
  <c r="U182" i="1"/>
  <c r="AM182" i="1" s="1"/>
  <c r="AN182" i="1" s="1"/>
  <c r="S183" i="1"/>
  <c r="U183" i="1"/>
  <c r="AM183" i="1" s="1"/>
  <c r="S184" i="1"/>
  <c r="U184" i="1"/>
  <c r="AM184" i="1"/>
  <c r="S185" i="1"/>
  <c r="U185" i="1"/>
  <c r="AM185" i="1" s="1"/>
  <c r="S186" i="1"/>
  <c r="U186" i="1"/>
  <c r="AM186" i="1" s="1"/>
  <c r="AN186" i="1" s="1"/>
  <c r="S187" i="1"/>
  <c r="U187" i="1"/>
  <c r="AM187" i="1" s="1"/>
  <c r="AN187" i="1" s="1"/>
  <c r="S188" i="1"/>
  <c r="U188" i="1"/>
  <c r="AM188" i="1"/>
  <c r="S189" i="1"/>
  <c r="U189" i="1"/>
  <c r="AM189" i="1"/>
  <c r="AN189" i="1" s="1"/>
  <c r="S190" i="1"/>
  <c r="U190" i="1"/>
  <c r="AM190" i="1" s="1"/>
  <c r="S191" i="1"/>
  <c r="U191" i="1"/>
  <c r="AM191" i="1" s="1"/>
  <c r="AN191" i="1" s="1"/>
  <c r="S192" i="1"/>
  <c r="U192" i="1"/>
  <c r="AM192" i="1" s="1"/>
  <c r="S193" i="1"/>
  <c r="U193" i="1"/>
  <c r="AM193" i="1"/>
  <c r="AN193" i="1" s="1"/>
  <c r="S194" i="1"/>
  <c r="U194" i="1"/>
  <c r="AM194" i="1" s="1"/>
  <c r="AN194" i="1" s="1"/>
  <c r="S195" i="1"/>
  <c r="U195" i="1"/>
  <c r="AM195" i="1" s="1"/>
  <c r="AN195" i="1" s="1"/>
  <c r="S196" i="1"/>
  <c r="U196" i="1"/>
  <c r="AM196" i="1" s="1"/>
  <c r="S197" i="1"/>
  <c r="U197" i="1"/>
  <c r="AM197" i="1" s="1"/>
  <c r="AN197" i="1" s="1"/>
  <c r="S198" i="1"/>
  <c r="U198" i="1"/>
  <c r="AM198" i="1"/>
  <c r="AN198" i="1" s="1"/>
  <c r="S199" i="1"/>
  <c r="U199" i="1"/>
  <c r="AM199" i="1" s="1"/>
  <c r="AN199" i="1" s="1"/>
  <c r="S200" i="1"/>
  <c r="U200" i="1"/>
  <c r="AM200" i="1" s="1"/>
  <c r="AN200" i="1" s="1"/>
  <c r="S201" i="1"/>
  <c r="U201" i="1"/>
  <c r="AM201" i="1" s="1"/>
  <c r="AN201" i="1" s="1"/>
  <c r="S202" i="1"/>
  <c r="U202" i="1"/>
  <c r="AM202" i="1" s="1"/>
  <c r="AN202" i="1" s="1"/>
  <c r="AV202" i="1"/>
  <c r="S203" i="1"/>
  <c r="U203" i="1"/>
  <c r="AM203" i="1" s="1"/>
  <c r="AN203" i="1" s="1"/>
  <c r="S204" i="1"/>
  <c r="U204" i="1"/>
  <c r="AM204" i="1" s="1"/>
  <c r="AN204" i="1" s="1"/>
  <c r="S205" i="1"/>
  <c r="U205" i="1"/>
  <c r="AM205" i="1" s="1"/>
  <c r="S206" i="1"/>
  <c r="U206" i="1"/>
  <c r="AM206" i="1" s="1"/>
  <c r="S207" i="1"/>
  <c r="U207" i="1"/>
  <c r="AM207" i="1" s="1"/>
  <c r="S208" i="1"/>
  <c r="U208" i="1"/>
  <c r="AM208" i="1"/>
  <c r="S209" i="1"/>
  <c r="U209" i="1"/>
  <c r="AM209" i="1"/>
  <c r="S210" i="1"/>
  <c r="U210" i="1"/>
  <c r="AM210" i="1" s="1"/>
  <c r="S211" i="1"/>
  <c r="U211" i="1"/>
  <c r="AM211" i="1" s="1"/>
  <c r="S212" i="1"/>
  <c r="U212" i="1"/>
  <c r="AM212" i="1" s="1"/>
  <c r="S213" i="1"/>
  <c r="U213" i="1"/>
  <c r="AM213" i="1" s="1"/>
  <c r="AN213" i="1" s="1"/>
  <c r="S214" i="1"/>
  <c r="U214" i="1"/>
  <c r="AM214" i="1" s="1"/>
  <c r="S215" i="1"/>
  <c r="U215" i="1"/>
  <c r="AM215" i="1" s="1"/>
  <c r="AN215" i="1" s="1"/>
  <c r="S216" i="1"/>
  <c r="U216" i="1"/>
  <c r="AM216" i="1"/>
  <c r="S217" i="1"/>
  <c r="U217" i="1"/>
  <c r="AM217" i="1" s="1"/>
  <c r="AN217" i="1" s="1"/>
  <c r="S218" i="1"/>
  <c r="U218" i="1"/>
  <c r="AM218" i="1" s="1"/>
  <c r="AN218" i="1" s="1"/>
  <c r="S219" i="1"/>
  <c r="U219" i="1"/>
  <c r="AM219" i="1" s="1"/>
  <c r="AN219" i="1" s="1"/>
  <c r="S220" i="1"/>
  <c r="U220" i="1"/>
  <c r="AM220" i="1" s="1"/>
  <c r="S221" i="1"/>
  <c r="U221" i="1"/>
  <c r="AM221" i="1" s="1"/>
  <c r="AN221" i="1" s="1"/>
  <c r="S222" i="1"/>
  <c r="U222" i="1"/>
  <c r="AM222" i="1" s="1"/>
  <c r="AN222" i="1" s="1"/>
  <c r="S223" i="1"/>
  <c r="U223" i="1"/>
  <c r="AM223" i="1" s="1"/>
  <c r="S224" i="1"/>
  <c r="U224" i="1"/>
  <c r="AM224" i="1" s="1"/>
  <c r="S225" i="1"/>
  <c r="U225" i="1"/>
  <c r="AM225" i="1" s="1"/>
  <c r="S226" i="1"/>
  <c r="U226" i="1"/>
  <c r="AM226" i="1" s="1"/>
  <c r="S227" i="1"/>
  <c r="U227" i="1"/>
  <c r="AM227" i="1" s="1"/>
  <c r="S228" i="1"/>
  <c r="U228" i="1"/>
  <c r="AM228" i="1" s="1"/>
  <c r="AN228" i="1" s="1"/>
  <c r="S229" i="1"/>
  <c r="U229" i="1"/>
  <c r="AM229" i="1" s="1"/>
  <c r="AN229" i="1" s="1"/>
  <c r="S230" i="1"/>
  <c r="U230" i="1"/>
  <c r="AM230" i="1" s="1"/>
  <c r="S231" i="1"/>
  <c r="U231" i="1"/>
  <c r="AM231" i="1"/>
  <c r="AN231" i="1" s="1"/>
  <c r="S232" i="1"/>
  <c r="U232" i="1"/>
  <c r="AM232" i="1" s="1"/>
  <c r="S233" i="1"/>
  <c r="U233" i="1"/>
  <c r="AM233" i="1" s="1"/>
  <c r="AN233" i="1" s="1"/>
  <c r="S234" i="1"/>
  <c r="U234" i="1"/>
  <c r="AM234" i="1" s="1"/>
  <c r="AN234" i="1" s="1"/>
  <c r="S235" i="1"/>
  <c r="U235" i="1"/>
  <c r="AM235" i="1" s="1"/>
  <c r="AN235" i="1" s="1"/>
  <c r="S236" i="1"/>
  <c r="U236" i="1"/>
  <c r="AM236" i="1" s="1"/>
  <c r="AN236" i="1" s="1"/>
  <c r="S237" i="1"/>
  <c r="U237" i="1"/>
  <c r="AM237" i="1" s="1"/>
  <c r="AN237" i="1" s="1"/>
  <c r="S238" i="1"/>
  <c r="U238" i="1"/>
  <c r="AM238" i="1" s="1"/>
  <c r="AN238" i="1" s="1"/>
  <c r="S239" i="1"/>
  <c r="U239" i="1"/>
  <c r="AM239" i="1" s="1"/>
  <c r="AN239" i="1" s="1"/>
  <c r="S240" i="1"/>
  <c r="U240" i="1"/>
  <c r="AM240" i="1" s="1"/>
  <c r="AN240" i="1" s="1"/>
  <c r="S241" i="1"/>
  <c r="U241" i="1"/>
  <c r="AM241" i="1" s="1"/>
  <c r="AN241" i="1" s="1"/>
  <c r="S242" i="1"/>
  <c r="U242" i="1"/>
  <c r="AM242" i="1" s="1"/>
  <c r="AN242" i="1" s="1"/>
  <c r="S243" i="1"/>
  <c r="U243" i="1"/>
  <c r="AM243" i="1" s="1"/>
  <c r="S244" i="1"/>
  <c r="U244" i="1"/>
  <c r="AM244" i="1" s="1"/>
  <c r="S245" i="1"/>
  <c r="U245" i="1"/>
  <c r="AM245" i="1" s="1"/>
  <c r="S246" i="1"/>
  <c r="U246" i="1"/>
  <c r="AM246" i="1" s="1"/>
  <c r="S247" i="1"/>
  <c r="U247" i="1"/>
  <c r="AM247" i="1" s="1"/>
  <c r="AN247" i="1" s="1"/>
  <c r="S248" i="1"/>
  <c r="U248" i="1"/>
  <c r="AM248" i="1" s="1"/>
  <c r="AN248" i="1" s="1"/>
  <c r="AU248" i="1" s="1"/>
  <c r="S249" i="1"/>
  <c r="U249" i="1"/>
  <c r="AM249" i="1" s="1"/>
  <c r="AN249" i="1" s="1"/>
  <c r="S250" i="1"/>
  <c r="U250" i="1"/>
  <c r="AM250" i="1" s="1"/>
  <c r="S251" i="1"/>
  <c r="U251" i="1"/>
  <c r="AM251" i="1" s="1"/>
  <c r="S252" i="1"/>
  <c r="U252" i="1"/>
  <c r="AM252" i="1" s="1"/>
  <c r="S253" i="1"/>
  <c r="U253" i="1"/>
  <c r="AM253" i="1" s="1"/>
  <c r="AN253" i="1" s="1"/>
  <c r="S254" i="1"/>
  <c r="U254" i="1"/>
  <c r="AM254" i="1" s="1"/>
  <c r="AN254" i="1" s="1"/>
  <c r="S255" i="1"/>
  <c r="U255" i="1"/>
  <c r="AM255" i="1" s="1"/>
  <c r="S256" i="1"/>
  <c r="U256" i="1"/>
  <c r="AM256" i="1" s="1"/>
  <c r="AN256" i="1" s="1"/>
  <c r="S257" i="1"/>
  <c r="U257" i="1"/>
  <c r="AM257" i="1" s="1"/>
  <c r="AN257" i="1" s="1"/>
  <c r="S258" i="1"/>
  <c r="U258" i="1"/>
  <c r="AM258" i="1" s="1"/>
  <c r="AN258" i="1" s="1"/>
  <c r="S259" i="1"/>
  <c r="U259" i="1"/>
  <c r="AM259" i="1" s="1"/>
  <c r="AN259" i="1" s="1"/>
  <c r="S260" i="1"/>
  <c r="U260" i="1"/>
  <c r="AM260" i="1" s="1"/>
  <c r="AN260" i="1" s="1"/>
  <c r="S261" i="1"/>
  <c r="U261" i="1"/>
  <c r="AM261" i="1" s="1"/>
  <c r="AN261" i="1" s="1"/>
  <c r="S262" i="1"/>
  <c r="U262" i="1"/>
  <c r="AM262" i="1" s="1"/>
  <c r="AN262" i="1" s="1"/>
  <c r="S263" i="1"/>
  <c r="U263" i="1"/>
  <c r="AM263" i="1" s="1"/>
  <c r="S264" i="1"/>
  <c r="U264" i="1"/>
  <c r="AM264" i="1" s="1"/>
  <c r="S265" i="1"/>
  <c r="U265" i="1"/>
  <c r="AM265" i="1" s="1"/>
  <c r="S266" i="1"/>
  <c r="U266" i="1"/>
  <c r="AM266" i="1" s="1"/>
  <c r="S267" i="1"/>
  <c r="U267" i="1"/>
  <c r="AM267" i="1" s="1"/>
  <c r="AN267" i="1" s="1"/>
  <c r="S268" i="1"/>
  <c r="U268" i="1"/>
  <c r="AM268" i="1" s="1"/>
  <c r="AN268" i="1" s="1"/>
  <c r="AU268" i="1" s="1"/>
  <c r="S269" i="1"/>
  <c r="U269" i="1"/>
  <c r="AM269" i="1" s="1"/>
  <c r="AN269" i="1" s="1"/>
  <c r="S270" i="1"/>
  <c r="U270" i="1"/>
  <c r="AM270" i="1" s="1"/>
  <c r="S271" i="1"/>
  <c r="U271" i="1"/>
  <c r="AM271" i="1" s="1"/>
  <c r="AN271" i="1" s="1"/>
  <c r="S272" i="1"/>
  <c r="U272" i="1"/>
  <c r="AM272" i="1" s="1"/>
  <c r="S273" i="1"/>
  <c r="U273" i="1"/>
  <c r="AM273" i="1" s="1"/>
  <c r="AN273" i="1" s="1"/>
  <c r="S274" i="1"/>
  <c r="U274" i="1"/>
  <c r="AM274" i="1" s="1"/>
  <c r="AN274" i="1" s="1"/>
  <c r="S275" i="1"/>
  <c r="U275" i="1"/>
  <c r="AM275" i="1" s="1"/>
  <c r="S276" i="1"/>
  <c r="U276" i="1"/>
  <c r="AM276" i="1" s="1"/>
  <c r="AN276" i="1" s="1"/>
  <c r="S277" i="1"/>
  <c r="U277" i="1"/>
  <c r="AM277" i="1" s="1"/>
  <c r="AN277" i="1" s="1"/>
  <c r="S278" i="1"/>
  <c r="U278" i="1"/>
  <c r="AM278" i="1" s="1"/>
  <c r="AN278" i="1" s="1"/>
  <c r="S279" i="1"/>
  <c r="U279" i="1"/>
  <c r="AM279" i="1" s="1"/>
  <c r="AN279" i="1" s="1"/>
  <c r="S280" i="1"/>
  <c r="U280" i="1"/>
  <c r="AM280" i="1" s="1"/>
  <c r="AN280" i="1" s="1"/>
  <c r="S281" i="1"/>
  <c r="U281" i="1"/>
  <c r="AM281" i="1" s="1"/>
  <c r="AN281" i="1" s="1"/>
  <c r="S282" i="1"/>
  <c r="U282" i="1"/>
  <c r="AM282" i="1" s="1"/>
  <c r="AN282" i="1" s="1"/>
  <c r="S283" i="1"/>
  <c r="U283" i="1"/>
  <c r="AM283" i="1" s="1"/>
  <c r="S284" i="1"/>
  <c r="U284" i="1"/>
  <c r="AM284" i="1"/>
  <c r="S285" i="1"/>
  <c r="U285" i="1"/>
  <c r="AM285" i="1" s="1"/>
  <c r="AN285" i="1" s="1"/>
  <c r="S286" i="1"/>
  <c r="U286" i="1"/>
  <c r="AM286" i="1" s="1"/>
  <c r="AN286" i="1" s="1"/>
  <c r="S287" i="1"/>
  <c r="U287" i="1"/>
  <c r="AM287" i="1" s="1"/>
  <c r="AN287" i="1" s="1"/>
  <c r="S288" i="1"/>
  <c r="U288" i="1"/>
  <c r="AM288" i="1" s="1"/>
  <c r="S289" i="1"/>
  <c r="U289" i="1"/>
  <c r="AM289" i="1" s="1"/>
  <c r="S290" i="1"/>
  <c r="U290" i="1"/>
  <c r="AM290" i="1" s="1"/>
  <c r="S291" i="1"/>
  <c r="U291" i="1"/>
  <c r="AM291" i="1" s="1"/>
  <c r="S292" i="1"/>
  <c r="U292" i="1"/>
  <c r="AM292" i="1" s="1"/>
  <c r="S293" i="1"/>
  <c r="U293" i="1"/>
  <c r="AM293" i="1" s="1"/>
  <c r="AN293" i="1" s="1"/>
  <c r="S294" i="1"/>
  <c r="U294" i="1"/>
  <c r="AM294" i="1" s="1"/>
  <c r="AN294" i="1" s="1"/>
  <c r="S295" i="1"/>
  <c r="U295" i="1"/>
  <c r="AM295" i="1"/>
  <c r="AN295" i="1" s="1"/>
  <c r="S296" i="1"/>
  <c r="U296" i="1"/>
  <c r="AM296" i="1" s="1"/>
  <c r="AN296" i="1" s="1"/>
  <c r="S297" i="1"/>
  <c r="U297" i="1"/>
  <c r="AM297" i="1" s="1"/>
  <c r="AN297" i="1" s="1"/>
  <c r="S298" i="1"/>
  <c r="U298" i="1"/>
  <c r="AM298" i="1" s="1"/>
  <c r="AN298" i="1" s="1"/>
  <c r="S299" i="1"/>
  <c r="U299" i="1"/>
  <c r="AM299" i="1" s="1"/>
  <c r="AN299" i="1" s="1"/>
  <c r="S300" i="1"/>
  <c r="U300" i="1"/>
  <c r="AM300" i="1" s="1"/>
  <c r="AN300" i="1" s="1"/>
  <c r="S301" i="1"/>
  <c r="U301" i="1"/>
  <c r="AM301" i="1"/>
  <c r="AN301" i="1" s="1"/>
  <c r="S302" i="1"/>
  <c r="U302" i="1"/>
  <c r="AM302" i="1" s="1"/>
  <c r="AN302" i="1" s="1"/>
  <c r="S303" i="1"/>
  <c r="U303" i="1"/>
  <c r="AM303" i="1" s="1"/>
  <c r="AN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AN311" i="1" s="1"/>
  <c r="S312" i="1"/>
  <c r="U312" i="1"/>
  <c r="AM312" i="1" s="1"/>
  <c r="AN312" i="1" s="1"/>
  <c r="S313" i="1"/>
  <c r="U313" i="1"/>
  <c r="AM313" i="1" s="1"/>
  <c r="AN313" i="1" s="1"/>
  <c r="S314" i="1"/>
  <c r="U314" i="1"/>
  <c r="AM314" i="1" s="1"/>
  <c r="S315" i="1"/>
  <c r="U315" i="1"/>
  <c r="AM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S323" i="1"/>
  <c r="U323" i="1"/>
  <c r="AM323" i="1" s="1"/>
  <c r="S324" i="1"/>
  <c r="U324" i="1"/>
  <c r="AM324" i="1" s="1"/>
  <c r="AN324" i="1" s="1"/>
  <c r="S325" i="1"/>
  <c r="U325" i="1"/>
  <c r="AM325" i="1" s="1"/>
  <c r="AN325" i="1" s="1"/>
  <c r="S326" i="1"/>
  <c r="U326" i="1"/>
  <c r="AM326" i="1" s="1"/>
  <c r="S327" i="1"/>
  <c r="U327" i="1"/>
  <c r="AM327" i="1" s="1"/>
  <c r="S328" i="1"/>
  <c r="U328" i="1"/>
  <c r="AM328" i="1" s="1"/>
  <c r="S329" i="1"/>
  <c r="U329" i="1"/>
  <c r="AM329" i="1" s="1"/>
  <c r="S330" i="1"/>
  <c r="U330" i="1"/>
  <c r="AM330" i="1" s="1"/>
  <c r="S331" i="1"/>
  <c r="U331" i="1"/>
  <c r="AM331" i="1" s="1"/>
  <c r="AN331" i="1" s="1"/>
  <c r="S332" i="1"/>
  <c r="U332" i="1"/>
  <c r="AM332" i="1" s="1"/>
  <c r="AN332" i="1" s="1"/>
  <c r="S333" i="1"/>
  <c r="U333" i="1"/>
  <c r="AM333" i="1" s="1"/>
  <c r="AN333" i="1" s="1"/>
  <c r="AV333" i="1"/>
  <c r="S334" i="1"/>
  <c r="U334" i="1"/>
  <c r="AM334" i="1" s="1"/>
  <c r="S335" i="1"/>
  <c r="U335" i="1"/>
  <c r="AM335" i="1" s="1"/>
  <c r="AN335" i="1" s="1"/>
  <c r="S336" i="1"/>
  <c r="U336" i="1"/>
  <c r="AM336" i="1" s="1"/>
  <c r="AN336" i="1" s="1"/>
  <c r="S337" i="1"/>
  <c r="U337" i="1"/>
  <c r="AM337" i="1" s="1"/>
  <c r="AN337" i="1" s="1"/>
  <c r="S338" i="1"/>
  <c r="U338" i="1"/>
  <c r="AM338" i="1" s="1"/>
  <c r="S339" i="1"/>
  <c r="U339" i="1"/>
  <c r="AM339" i="1" s="1"/>
  <c r="AN339" i="1" s="1"/>
  <c r="S340" i="1"/>
  <c r="U340" i="1"/>
  <c r="AM340" i="1" s="1"/>
  <c r="AN340" i="1" s="1"/>
  <c r="S341" i="1"/>
  <c r="U341" i="1"/>
  <c r="AM341" i="1" s="1"/>
  <c r="AN341" i="1" s="1"/>
  <c r="S342" i="1"/>
  <c r="U342" i="1"/>
  <c r="AM342" i="1" s="1"/>
  <c r="AN342" i="1" s="1"/>
  <c r="S343" i="1"/>
  <c r="U343" i="1"/>
  <c r="AM343" i="1" s="1"/>
  <c r="AN343" i="1" s="1"/>
  <c r="AU343" i="1"/>
  <c r="S344" i="1"/>
  <c r="U344" i="1"/>
  <c r="AM344" i="1" s="1"/>
  <c r="S345" i="1"/>
  <c r="U345" i="1"/>
  <c r="AM345" i="1" s="1"/>
  <c r="S346" i="1"/>
  <c r="U346" i="1"/>
  <c r="AM346" i="1" s="1"/>
  <c r="S347" i="1"/>
  <c r="U347" i="1"/>
  <c r="AM347" i="1" s="1"/>
  <c r="S348" i="1"/>
  <c r="U348" i="1"/>
  <c r="AM348" i="1" s="1"/>
  <c r="S349" i="1"/>
  <c r="U349" i="1"/>
  <c r="AM349" i="1" s="1"/>
  <c r="S350" i="1"/>
  <c r="U350" i="1"/>
  <c r="AM350" i="1" s="1"/>
  <c r="AN350" i="1" s="1"/>
  <c r="S351" i="1"/>
  <c r="U351" i="1"/>
  <c r="AM351" i="1" s="1"/>
  <c r="AN351" i="1" s="1"/>
  <c r="S352" i="1"/>
  <c r="U352" i="1"/>
  <c r="AM352" i="1" s="1"/>
  <c r="AN352" i="1" s="1"/>
  <c r="S353" i="1"/>
  <c r="U353" i="1"/>
  <c r="AM353" i="1" s="1"/>
  <c r="AN353" i="1" s="1"/>
  <c r="AU353" i="1" s="1"/>
  <c r="S354" i="1"/>
  <c r="U354" i="1"/>
  <c r="AM354" i="1" s="1"/>
  <c r="AN354" i="1" s="1"/>
  <c r="S355" i="1"/>
  <c r="U355" i="1"/>
  <c r="AM355" i="1" s="1"/>
  <c r="AN355" i="1" s="1"/>
  <c r="S356" i="1"/>
  <c r="U356" i="1"/>
  <c r="AM356" i="1"/>
  <c r="AN356" i="1" s="1"/>
  <c r="S357" i="1"/>
  <c r="U357" i="1"/>
  <c r="AM357" i="1" s="1"/>
  <c r="AN357" i="1" s="1"/>
  <c r="S358" i="1"/>
  <c r="U358" i="1"/>
  <c r="AM358" i="1" s="1"/>
  <c r="AN358" i="1" s="1"/>
  <c r="S359" i="1"/>
  <c r="U359" i="1"/>
  <c r="AM359" i="1" s="1"/>
  <c r="AN359" i="1" s="1"/>
  <c r="S360" i="1"/>
  <c r="U360" i="1"/>
  <c r="AM360" i="1" s="1"/>
  <c r="S361" i="1"/>
  <c r="U361" i="1"/>
  <c r="AM361" i="1" s="1"/>
  <c r="AN361" i="1" s="1"/>
  <c r="S362" i="1"/>
  <c r="U362" i="1"/>
  <c r="AM362" i="1" s="1"/>
  <c r="S363" i="1"/>
  <c r="U363" i="1"/>
  <c r="AM363" i="1" s="1"/>
  <c r="S364" i="1"/>
  <c r="U364" i="1"/>
  <c r="AM364" i="1" s="1"/>
  <c r="S365" i="1"/>
  <c r="U365" i="1"/>
  <c r="AM365" i="1" s="1"/>
  <c r="S366" i="1"/>
  <c r="U366" i="1"/>
  <c r="AM366" i="1" s="1"/>
  <c r="S367" i="1"/>
  <c r="U367" i="1"/>
  <c r="AM367" i="1" s="1"/>
  <c r="AN367" i="1" s="1"/>
  <c r="AV367" i="1" s="1"/>
  <c r="S368" i="1"/>
  <c r="U368" i="1"/>
  <c r="AM368" i="1" s="1"/>
  <c r="AN368" i="1" s="1"/>
  <c r="S369" i="1"/>
  <c r="U369" i="1"/>
  <c r="AM369" i="1" s="1"/>
  <c r="AN369" i="1" s="1"/>
  <c r="S370" i="1"/>
  <c r="U370" i="1"/>
  <c r="AM370" i="1" s="1"/>
  <c r="AN370" i="1" s="1"/>
  <c r="S371" i="1"/>
  <c r="U371" i="1"/>
  <c r="AM371" i="1" s="1"/>
  <c r="AN371" i="1" s="1"/>
  <c r="S372" i="1"/>
  <c r="U372" i="1"/>
  <c r="AM372" i="1" s="1"/>
  <c r="S373" i="1"/>
  <c r="U373" i="1"/>
  <c r="AM373" i="1" s="1"/>
  <c r="AN373" i="1" s="1"/>
  <c r="S374" i="1"/>
  <c r="U374" i="1"/>
  <c r="AM374" i="1" s="1"/>
  <c r="AN374" i="1" s="1"/>
  <c r="S375" i="1"/>
  <c r="U375" i="1"/>
  <c r="AM375" i="1" s="1"/>
  <c r="AN375" i="1" s="1"/>
  <c r="S376" i="1"/>
  <c r="U376" i="1"/>
  <c r="AM376" i="1" s="1"/>
  <c r="AN376" i="1" s="1"/>
  <c r="S377" i="1"/>
  <c r="U377" i="1"/>
  <c r="AM377" i="1" s="1"/>
  <c r="S378" i="1"/>
  <c r="U378" i="1"/>
  <c r="AM378" i="1" s="1"/>
  <c r="AN378" i="1" s="1"/>
  <c r="S379" i="1"/>
  <c r="U379" i="1"/>
  <c r="AM379" i="1"/>
  <c r="S380" i="1"/>
  <c r="U380" i="1"/>
  <c r="AM380" i="1" s="1"/>
  <c r="AN380" i="1" s="1"/>
  <c r="S381" i="1"/>
  <c r="U381" i="1"/>
  <c r="AM381" i="1" s="1"/>
  <c r="AN381" i="1" s="1"/>
  <c r="S382" i="1"/>
  <c r="U382" i="1"/>
  <c r="AM382" i="1" s="1"/>
  <c r="AN382" i="1" s="1"/>
  <c r="AV382" i="1" s="1"/>
  <c r="S383" i="1"/>
  <c r="U383" i="1"/>
  <c r="AM383" i="1" s="1"/>
  <c r="S384" i="1"/>
  <c r="U384" i="1"/>
  <c r="AM384" i="1" s="1"/>
  <c r="S385" i="1"/>
  <c r="U385" i="1"/>
  <c r="AM385" i="1" s="1"/>
  <c r="S386" i="1"/>
  <c r="U386" i="1"/>
  <c r="AM386" i="1" s="1"/>
  <c r="S387" i="1"/>
  <c r="U387" i="1"/>
  <c r="AM387" i="1" s="1"/>
  <c r="S388" i="1"/>
  <c r="U388" i="1"/>
  <c r="AM388" i="1" s="1"/>
  <c r="AN388" i="1" s="1"/>
  <c r="AU388" i="1" s="1"/>
  <c r="S389" i="1"/>
  <c r="U389" i="1"/>
  <c r="AM389" i="1" s="1"/>
  <c r="S390" i="1"/>
  <c r="U390" i="1"/>
  <c r="AM390" i="1" s="1"/>
  <c r="S391" i="1"/>
  <c r="U391" i="1"/>
  <c r="AM391" i="1" s="1"/>
  <c r="S392" i="1"/>
  <c r="U392" i="1"/>
  <c r="AM392" i="1" s="1"/>
  <c r="S393" i="1"/>
  <c r="U393" i="1"/>
  <c r="AM393" i="1" s="1"/>
  <c r="AN393" i="1" s="1"/>
  <c r="S394" i="1"/>
  <c r="U394" i="1"/>
  <c r="AM394" i="1" s="1"/>
  <c r="AN394" i="1" s="1"/>
  <c r="AU394" i="1"/>
  <c r="S395" i="1"/>
  <c r="U395" i="1"/>
  <c r="AM395" i="1"/>
  <c r="AN395" i="1" s="1"/>
  <c r="S396" i="1"/>
  <c r="U396" i="1"/>
  <c r="AM396" i="1" s="1"/>
  <c r="AN396" i="1" s="1"/>
  <c r="S397" i="1"/>
  <c r="U397" i="1"/>
  <c r="AM397" i="1" s="1"/>
  <c r="AN397" i="1" s="1"/>
  <c r="S398" i="1"/>
  <c r="U398" i="1"/>
  <c r="AM398" i="1" s="1"/>
  <c r="AN398" i="1" s="1"/>
  <c r="S399" i="1"/>
  <c r="U399" i="1"/>
  <c r="AM399" i="1" s="1"/>
  <c r="AN399" i="1" s="1"/>
  <c r="S400" i="1"/>
  <c r="U400" i="1"/>
  <c r="AM400" i="1" s="1"/>
  <c r="AN400" i="1" s="1"/>
  <c r="S401" i="1"/>
  <c r="U401" i="1"/>
  <c r="AM401" i="1" s="1"/>
  <c r="AN401" i="1" s="1"/>
  <c r="S402" i="1"/>
  <c r="U402" i="1"/>
  <c r="AM402" i="1" s="1"/>
  <c r="AN402" i="1" s="1"/>
  <c r="S403" i="1"/>
  <c r="U403" i="1"/>
  <c r="AM403" i="1" s="1"/>
  <c r="AN403" i="1" s="1"/>
  <c r="S404" i="1"/>
  <c r="U404" i="1"/>
  <c r="AM404" i="1" s="1"/>
  <c r="AN404" i="1" s="1"/>
  <c r="AU404" i="1" s="1"/>
  <c r="S405" i="1"/>
  <c r="U405" i="1"/>
  <c r="AM405" i="1" s="1"/>
  <c r="AN405" i="1" s="1"/>
  <c r="S406" i="1"/>
  <c r="U406" i="1"/>
  <c r="AM406" i="1" s="1"/>
  <c r="S407" i="1"/>
  <c r="U407" i="1"/>
  <c r="AM407" i="1" s="1"/>
  <c r="S408" i="1"/>
  <c r="U408" i="1"/>
  <c r="AM408" i="1" s="1"/>
  <c r="S409" i="1"/>
  <c r="U409" i="1"/>
  <c r="AM409" i="1" s="1"/>
  <c r="S410" i="1"/>
  <c r="U410" i="1"/>
  <c r="AM410" i="1"/>
  <c r="AN410" i="1" s="1"/>
  <c r="S411" i="1"/>
  <c r="U411" i="1"/>
  <c r="AM411" i="1" s="1"/>
  <c r="AN411" i="1" s="1"/>
  <c r="S412" i="1"/>
  <c r="U412" i="1"/>
  <c r="AM412" i="1" s="1"/>
  <c r="S413" i="1"/>
  <c r="U413" i="1"/>
  <c r="AM413" i="1" s="1"/>
  <c r="S414" i="1"/>
  <c r="U414" i="1"/>
  <c r="AM414" i="1" s="1"/>
  <c r="S415" i="1"/>
  <c r="U415" i="1"/>
  <c r="AM415" i="1" s="1"/>
  <c r="AN415" i="1" s="1"/>
  <c r="S416" i="1"/>
  <c r="U416" i="1"/>
  <c r="AM416" i="1" s="1"/>
  <c r="AN416" i="1" s="1"/>
  <c r="S417" i="1"/>
  <c r="U417" i="1"/>
  <c r="AM417" i="1"/>
  <c r="AN417" i="1" s="1"/>
  <c r="S418" i="1"/>
  <c r="U418" i="1"/>
  <c r="AM418" i="1" s="1"/>
  <c r="AN418" i="1" s="1"/>
  <c r="S419" i="1"/>
  <c r="U419" i="1"/>
  <c r="AM419" i="1" s="1"/>
  <c r="AN419" i="1" s="1"/>
  <c r="AU419" i="1" s="1"/>
  <c r="S420" i="1"/>
  <c r="U420" i="1"/>
  <c r="AM420" i="1" s="1"/>
  <c r="AN420" i="1" s="1"/>
  <c r="S421" i="1"/>
  <c r="U421" i="1"/>
  <c r="AM421" i="1" s="1"/>
  <c r="AN421" i="1" s="1"/>
  <c r="S422" i="1"/>
  <c r="U422" i="1"/>
  <c r="AM422" i="1" s="1"/>
  <c r="AN422" i="1" s="1"/>
  <c r="S423" i="1"/>
  <c r="U423" i="1"/>
  <c r="AM423" i="1" s="1"/>
  <c r="S424" i="1"/>
  <c r="U424" i="1"/>
  <c r="AM424" i="1"/>
  <c r="S425" i="1"/>
  <c r="U425" i="1"/>
  <c r="AM425" i="1" s="1"/>
  <c r="S426" i="1"/>
  <c r="U426" i="1"/>
  <c r="AM426" i="1" s="1"/>
  <c r="S427" i="1"/>
  <c r="U427" i="1"/>
  <c r="AM427" i="1" s="1"/>
  <c r="S428" i="1"/>
  <c r="U428" i="1"/>
  <c r="AM428" i="1" s="1"/>
  <c r="S429" i="1"/>
  <c r="U429" i="1"/>
  <c r="AM429" i="1" s="1"/>
  <c r="S430" i="1"/>
  <c r="U430" i="1"/>
  <c r="AM430" i="1"/>
  <c r="S431" i="1"/>
  <c r="U431" i="1"/>
  <c r="AM431" i="1" s="1"/>
  <c r="AN431" i="1" s="1"/>
  <c r="S432" i="1"/>
  <c r="U432" i="1"/>
  <c r="AM432" i="1" s="1"/>
  <c r="S433" i="1"/>
  <c r="U433" i="1"/>
  <c r="AM433" i="1" s="1"/>
  <c r="AN433" i="1" s="1"/>
  <c r="S434" i="1"/>
  <c r="U434" i="1"/>
  <c r="AM434" i="1" s="1"/>
  <c r="S435" i="1"/>
  <c r="U435" i="1"/>
  <c r="AM435" i="1" s="1"/>
  <c r="AN435" i="1" s="1"/>
  <c r="S436" i="1"/>
  <c r="U436" i="1"/>
  <c r="AM436" i="1" s="1"/>
  <c r="AN436" i="1" s="1"/>
  <c r="S437" i="1"/>
  <c r="U437" i="1"/>
  <c r="AM437" i="1" s="1"/>
  <c r="AN437" i="1" s="1"/>
  <c r="S438" i="1"/>
  <c r="U438" i="1"/>
  <c r="AM438" i="1" s="1"/>
  <c r="AN438" i="1" s="1"/>
  <c r="AU438" i="1" s="1"/>
  <c r="S439" i="1"/>
  <c r="U439" i="1"/>
  <c r="AM439" i="1" s="1"/>
  <c r="AN439" i="1" s="1"/>
  <c r="AW439" i="1"/>
  <c r="S440" i="1"/>
  <c r="U440" i="1"/>
  <c r="AM440" i="1" s="1"/>
  <c r="AN440" i="1" s="1"/>
  <c r="AW440" i="1" s="1"/>
  <c r="S441" i="1"/>
  <c r="U441" i="1"/>
  <c r="AM441" i="1" s="1"/>
  <c r="AN441" i="1" s="1"/>
  <c r="AV441" i="1" s="1"/>
  <c r="S442" i="1"/>
  <c r="U442" i="1"/>
  <c r="AM442" i="1" s="1"/>
  <c r="AN442" i="1" s="1"/>
  <c r="S443" i="1"/>
  <c r="U443" i="1"/>
  <c r="AM443" i="1" s="1"/>
  <c r="S444" i="1"/>
  <c r="U444" i="1"/>
  <c r="AM444" i="1" s="1"/>
  <c r="AN444" i="1" s="1"/>
  <c r="AW444" i="1" s="1"/>
  <c r="S445" i="1"/>
  <c r="U445" i="1"/>
  <c r="AM445" i="1" s="1"/>
  <c r="AN445" i="1" s="1"/>
  <c r="AW445" i="1" s="1"/>
  <c r="S446" i="1"/>
  <c r="U446" i="1"/>
  <c r="AM446" i="1" s="1"/>
  <c r="AN446" i="1" s="1"/>
  <c r="S447" i="1"/>
  <c r="U447" i="1"/>
  <c r="AM447" i="1" s="1"/>
  <c r="AN447" i="1" s="1"/>
  <c r="S448" i="1"/>
  <c r="U448" i="1"/>
  <c r="AM448" i="1" s="1"/>
  <c r="S449" i="1"/>
  <c r="U449" i="1"/>
  <c r="AM449" i="1" s="1"/>
  <c r="S450" i="1"/>
  <c r="U450" i="1"/>
  <c r="AM450" i="1" s="1"/>
  <c r="S451" i="1"/>
  <c r="U451" i="1"/>
  <c r="AM451" i="1" s="1"/>
  <c r="S452" i="1"/>
  <c r="U452" i="1"/>
  <c r="AM452" i="1" s="1"/>
  <c r="AN452" i="1" s="1"/>
  <c r="S453" i="1"/>
  <c r="U453" i="1"/>
  <c r="AM453" i="1" s="1"/>
  <c r="AN453" i="1" s="1"/>
  <c r="S454" i="1"/>
  <c r="U454" i="1"/>
  <c r="AM454" i="1" s="1"/>
  <c r="S455" i="1"/>
  <c r="U455" i="1"/>
  <c r="AM455" i="1" s="1"/>
  <c r="AN455" i="1" s="1"/>
  <c r="S456" i="1"/>
  <c r="U456" i="1"/>
  <c r="AM456" i="1" s="1"/>
  <c r="AN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AN462" i="1" s="1"/>
  <c r="S463" i="1"/>
  <c r="U463" i="1"/>
  <c r="AM463" i="1" s="1"/>
  <c r="AN463" i="1" s="1"/>
  <c r="S464" i="1"/>
  <c r="U464" i="1"/>
  <c r="AM464" i="1" s="1"/>
  <c r="AN464" i="1" s="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AN472" i="1" s="1"/>
  <c r="S473" i="1"/>
  <c r="U473" i="1"/>
  <c r="AM473" i="1" s="1"/>
  <c r="AN473" i="1" s="1"/>
  <c r="S474" i="1"/>
  <c r="U474" i="1"/>
  <c r="AM474" i="1" s="1"/>
  <c r="AN474" i="1" s="1"/>
  <c r="AW474" i="1" s="1"/>
  <c r="S475" i="1"/>
  <c r="U475" i="1"/>
  <c r="AM475" i="1" s="1"/>
  <c r="AN475" i="1" s="1"/>
  <c r="S476" i="1"/>
  <c r="U476" i="1"/>
  <c r="AM476" i="1" s="1"/>
  <c r="AN476" i="1" s="1"/>
  <c r="S477" i="1"/>
  <c r="U477" i="1"/>
  <c r="AM477" i="1" s="1"/>
  <c r="AN477" i="1" s="1"/>
  <c r="S478" i="1"/>
  <c r="U478" i="1"/>
  <c r="AM478" i="1" s="1"/>
  <c r="AN478" i="1" s="1"/>
  <c r="S479" i="1"/>
  <c r="U479" i="1"/>
  <c r="AM479" i="1" s="1"/>
  <c r="AN479" i="1" s="1"/>
  <c r="S480" i="1"/>
  <c r="U480" i="1"/>
  <c r="AM480" i="1" s="1"/>
  <c r="AN480" i="1" s="1"/>
  <c r="S481" i="1"/>
  <c r="U481" i="1"/>
  <c r="AM481" i="1" s="1"/>
  <c r="S482" i="1"/>
  <c r="U482" i="1"/>
  <c r="AM482" i="1" s="1"/>
  <c r="AN482" i="1" s="1"/>
  <c r="S483" i="1"/>
  <c r="U483" i="1"/>
  <c r="AM483" i="1" s="1"/>
  <c r="AN483" i="1" s="1"/>
  <c r="S484" i="1"/>
  <c r="U484" i="1"/>
  <c r="AM484" i="1" s="1"/>
  <c r="AN484" i="1" s="1"/>
  <c r="AW484" i="1" s="1"/>
  <c r="S485" i="1"/>
  <c r="U485" i="1"/>
  <c r="AM485" i="1" s="1"/>
  <c r="S486" i="1"/>
  <c r="U486" i="1"/>
  <c r="AM486" i="1" s="1"/>
  <c r="S487" i="1"/>
  <c r="U487" i="1"/>
  <c r="AM487" i="1" s="1"/>
  <c r="S488" i="1"/>
  <c r="U488" i="1"/>
  <c r="AM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s="1"/>
  <c r="AN494" i="1" s="1"/>
  <c r="S495" i="1"/>
  <c r="U495" i="1"/>
  <c r="AM495" i="1" s="1"/>
  <c r="AN495" i="1" s="1"/>
  <c r="S496" i="1"/>
  <c r="U496" i="1"/>
  <c r="AM496" i="1" s="1"/>
  <c r="AN496" i="1" s="1"/>
  <c r="S497" i="1"/>
  <c r="U497" i="1"/>
  <c r="AM497" i="1" s="1"/>
  <c r="AN497" i="1" s="1"/>
  <c r="S498" i="1"/>
  <c r="U498" i="1"/>
  <c r="AM498" i="1" s="1"/>
  <c r="AN498" i="1" s="1"/>
  <c r="S499" i="1"/>
  <c r="U499" i="1"/>
  <c r="AM499" i="1" s="1"/>
  <c r="AN499" i="1" s="1"/>
  <c r="S500" i="1"/>
  <c r="U500" i="1"/>
  <c r="AM500" i="1" s="1"/>
  <c r="AN500" i="1" s="1"/>
  <c r="S501" i="1"/>
  <c r="U501" i="1"/>
  <c r="AM501" i="1" s="1"/>
  <c r="AN501" i="1" s="1"/>
  <c r="S502" i="1"/>
  <c r="U502" i="1"/>
  <c r="AM502" i="1" s="1"/>
  <c r="AN502" i="1" s="1"/>
  <c r="S503" i="1"/>
  <c r="U503" i="1"/>
  <c r="AM503" i="1" s="1"/>
  <c r="AN503" i="1" s="1"/>
  <c r="S504" i="1"/>
  <c r="U504" i="1"/>
  <c r="AM504" i="1" s="1"/>
  <c r="S505" i="1"/>
  <c r="U505" i="1"/>
  <c r="AM505" i="1" s="1"/>
  <c r="S506" i="1"/>
  <c r="U506" i="1"/>
  <c r="AM506" i="1" s="1"/>
  <c r="S507" i="1"/>
  <c r="U507" i="1"/>
  <c r="AM507" i="1"/>
  <c r="S508" i="1"/>
  <c r="U508" i="1"/>
  <c r="AM508" i="1" s="1"/>
  <c r="S509" i="1"/>
  <c r="U509" i="1"/>
  <c r="AM509" i="1" s="1"/>
  <c r="S510" i="1"/>
  <c r="U510" i="1"/>
  <c r="AM510" i="1" s="1"/>
  <c r="AN510" i="1" s="1"/>
  <c r="S511" i="1"/>
  <c r="U511" i="1"/>
  <c r="AM511" i="1" s="1"/>
  <c r="S512" i="1"/>
  <c r="U512" i="1"/>
  <c r="AM512" i="1" s="1"/>
  <c r="S513" i="1"/>
  <c r="U513" i="1"/>
  <c r="AM513" i="1" s="1"/>
  <c r="AN513" i="1" s="1"/>
  <c r="S514" i="1"/>
  <c r="U514" i="1"/>
  <c r="AM514" i="1" s="1"/>
  <c r="AN514" i="1" s="1"/>
  <c r="S515" i="1"/>
  <c r="U515" i="1"/>
  <c r="AM515" i="1" s="1"/>
  <c r="AN515" i="1" s="1"/>
  <c r="S516" i="1"/>
  <c r="U516" i="1"/>
  <c r="AM516" i="1" s="1"/>
  <c r="AN516" i="1" s="1"/>
  <c r="S517" i="1"/>
  <c r="U517" i="1"/>
  <c r="AM517" i="1" s="1"/>
  <c r="AN517" i="1" s="1"/>
  <c r="S518" i="1"/>
  <c r="U518" i="1"/>
  <c r="AM518" i="1" s="1"/>
  <c r="AN518" i="1" s="1"/>
  <c r="AU518" i="1"/>
  <c r="S519" i="1"/>
  <c r="U519" i="1"/>
  <c r="AM519" i="1"/>
  <c r="AN519" i="1" s="1"/>
  <c r="S520" i="1"/>
  <c r="U520" i="1"/>
  <c r="AM520" i="1" s="1"/>
  <c r="AN520" i="1" s="1"/>
  <c r="S521" i="1"/>
  <c r="U521" i="1"/>
  <c r="AM521" i="1" s="1"/>
  <c r="AN521" i="1" s="1"/>
  <c r="S522" i="1"/>
  <c r="U522" i="1"/>
  <c r="AM522" i="1" s="1"/>
  <c r="AN522" i="1" s="1"/>
  <c r="S523" i="1"/>
  <c r="U523" i="1"/>
  <c r="AM523" i="1" s="1"/>
  <c r="S524" i="1"/>
  <c r="U524" i="1"/>
  <c r="AM524" i="1" s="1"/>
  <c r="S525" i="1"/>
  <c r="U525" i="1"/>
  <c r="AM525" i="1" s="1"/>
  <c r="AW525" i="1"/>
  <c r="S526" i="1"/>
  <c r="U526" i="1"/>
  <c r="AM526" i="1" s="1"/>
  <c r="AN526" i="1" s="1"/>
  <c r="S527" i="1"/>
  <c r="U527" i="1"/>
  <c r="AM527" i="1" s="1"/>
  <c r="AN527" i="1" s="1"/>
  <c r="S528" i="1"/>
  <c r="U528" i="1"/>
  <c r="AM528" i="1" s="1"/>
  <c r="AN528" i="1" s="1"/>
  <c r="S529" i="1"/>
  <c r="U529" i="1"/>
  <c r="AM529" i="1" s="1"/>
  <c r="S530" i="1"/>
  <c r="U530" i="1"/>
  <c r="AM530" i="1" s="1"/>
  <c r="S531" i="1"/>
  <c r="U531" i="1"/>
  <c r="AM531" i="1" s="1"/>
  <c r="S532" i="1"/>
  <c r="U532" i="1"/>
  <c r="AM532" i="1" s="1"/>
  <c r="S533" i="1"/>
  <c r="U533" i="1"/>
  <c r="AM533" i="1" s="1"/>
  <c r="AN533" i="1" s="1"/>
  <c r="S534" i="1"/>
  <c r="U534" i="1"/>
  <c r="AM534" i="1" s="1"/>
  <c r="AN534" i="1" s="1"/>
  <c r="S535" i="1"/>
  <c r="U535" i="1"/>
  <c r="AM535" i="1" s="1"/>
  <c r="AN535" i="1" s="1"/>
  <c r="S536" i="1"/>
  <c r="U536" i="1"/>
  <c r="AM536" i="1"/>
  <c r="AN536" i="1" s="1"/>
  <c r="S537" i="1"/>
  <c r="U537" i="1"/>
  <c r="AM537" i="1" s="1"/>
  <c r="AN537" i="1" s="1"/>
  <c r="S538" i="1"/>
  <c r="U538" i="1"/>
  <c r="AM538" i="1" s="1"/>
  <c r="S539" i="1"/>
  <c r="U539" i="1"/>
  <c r="AM539" i="1" s="1"/>
  <c r="AN539" i="1" s="1"/>
  <c r="S540" i="1"/>
  <c r="U540" i="1"/>
  <c r="AM540" i="1" s="1"/>
  <c r="AN540" i="1" s="1"/>
  <c r="S541" i="1"/>
  <c r="U541" i="1"/>
  <c r="AM541" i="1" s="1"/>
  <c r="AN541" i="1" s="1"/>
  <c r="S542" i="1"/>
  <c r="U542" i="1"/>
  <c r="AM542" i="1" s="1"/>
  <c r="AN542" i="1" s="1"/>
  <c r="S543" i="1"/>
  <c r="U543" i="1"/>
  <c r="AM543" i="1" s="1"/>
  <c r="S544" i="1"/>
  <c r="U544" i="1"/>
  <c r="AM544" i="1" s="1"/>
  <c r="AN544" i="1" s="1"/>
  <c r="S545" i="1"/>
  <c r="U545" i="1"/>
  <c r="AM545" i="1" s="1"/>
  <c r="AN545" i="1" s="1"/>
  <c r="S546" i="1"/>
  <c r="U546" i="1"/>
  <c r="AM546" i="1"/>
  <c r="AN546" i="1" s="1"/>
  <c r="S547" i="1"/>
  <c r="U547" i="1"/>
  <c r="AM547" i="1"/>
  <c r="AN547" i="1" s="1"/>
  <c r="S548" i="1"/>
  <c r="U548" i="1"/>
  <c r="AM548" i="1" s="1"/>
  <c r="S549" i="1"/>
  <c r="U549" i="1"/>
  <c r="AM549" i="1" s="1"/>
  <c r="S550" i="1"/>
  <c r="U550" i="1"/>
  <c r="AM550" i="1" s="1"/>
  <c r="S551" i="1"/>
  <c r="U551" i="1"/>
  <c r="AM551" i="1" s="1"/>
  <c r="S552" i="1"/>
  <c r="U552" i="1"/>
  <c r="AM552" i="1" s="1"/>
  <c r="S553" i="1"/>
  <c r="U553" i="1"/>
  <c r="AM553" i="1" s="1"/>
  <c r="AN553" i="1" s="1"/>
  <c r="AU553" i="1"/>
  <c r="S554" i="1"/>
  <c r="U554" i="1"/>
  <c r="AM554" i="1" s="1"/>
  <c r="AN554" i="1" s="1"/>
  <c r="S555" i="1"/>
  <c r="U555" i="1"/>
  <c r="AM555" i="1" s="1"/>
  <c r="AN555" i="1" s="1"/>
  <c r="AU555" i="1"/>
  <c r="S556" i="1"/>
  <c r="U556" i="1"/>
  <c r="AM556" i="1" s="1"/>
  <c r="AN556" i="1" s="1"/>
  <c r="S557" i="1"/>
  <c r="U557" i="1"/>
  <c r="AM557" i="1" s="1"/>
  <c r="AN557" i="1" s="1"/>
  <c r="S558" i="1"/>
  <c r="U558" i="1"/>
  <c r="AM558" i="1" s="1"/>
  <c r="AN558" i="1" s="1"/>
  <c r="S559" i="1"/>
  <c r="U559" i="1"/>
  <c r="AM559" i="1" s="1"/>
  <c r="AN559" i="1" s="1"/>
  <c r="S560" i="1"/>
  <c r="U560" i="1"/>
  <c r="AM560" i="1" s="1"/>
  <c r="AN560" i="1" s="1"/>
  <c r="S561" i="1"/>
  <c r="U561" i="1"/>
  <c r="AM561" i="1"/>
  <c r="S562" i="1"/>
  <c r="U562" i="1"/>
  <c r="AM562" i="1" s="1"/>
  <c r="AN562" i="1" s="1"/>
  <c r="S563" i="1"/>
  <c r="U563" i="1"/>
  <c r="AM563" i="1" s="1"/>
  <c r="AN563" i="1" s="1"/>
  <c r="AV563" i="1" s="1"/>
  <c r="S564" i="1"/>
  <c r="U564" i="1"/>
  <c r="AM564" i="1" s="1"/>
  <c r="AN564" i="1" s="1"/>
  <c r="S565" i="1"/>
  <c r="U565" i="1"/>
  <c r="AM565" i="1" s="1"/>
  <c r="S566" i="1"/>
  <c r="U566" i="1"/>
  <c r="AM566" i="1" s="1"/>
  <c r="S567" i="1"/>
  <c r="U567" i="1"/>
  <c r="AM567" i="1" s="1"/>
  <c r="S568" i="1"/>
  <c r="U568" i="1"/>
  <c r="AM568" i="1" s="1"/>
  <c r="S569" i="1"/>
  <c r="U569" i="1"/>
  <c r="AM569" i="1" s="1"/>
  <c r="S570" i="1"/>
  <c r="U570" i="1"/>
  <c r="AM570" i="1" s="1"/>
  <c r="AN570" i="1" s="1"/>
  <c r="S571" i="1"/>
  <c r="U571" i="1"/>
  <c r="AM571" i="1"/>
  <c r="AN571" i="1" s="1"/>
  <c r="S572" i="1"/>
  <c r="U572" i="1"/>
  <c r="AM572" i="1"/>
  <c r="AN572" i="1" s="1"/>
  <c r="S573" i="1"/>
  <c r="U573" i="1"/>
  <c r="AM573" i="1" s="1"/>
  <c r="AN573" i="1" s="1"/>
  <c r="AV573" i="1"/>
  <c r="S574" i="1"/>
  <c r="U574" i="1"/>
  <c r="AM574" i="1" s="1"/>
  <c r="S575" i="1"/>
  <c r="U575" i="1"/>
  <c r="AM575" i="1" s="1"/>
  <c r="S576" i="1"/>
  <c r="U576" i="1"/>
  <c r="AM576" i="1" s="1"/>
  <c r="AN576" i="1" s="1"/>
  <c r="S577" i="1"/>
  <c r="U577" i="1"/>
  <c r="AM577" i="1"/>
  <c r="AN577" i="1" s="1"/>
  <c r="S578" i="1"/>
  <c r="U578" i="1"/>
  <c r="AM578" i="1" s="1"/>
  <c r="AN578" i="1" s="1"/>
  <c r="AV578" i="1"/>
  <c r="S579" i="1"/>
  <c r="U579" i="1"/>
  <c r="AM579" i="1" s="1"/>
  <c r="S580" i="1"/>
  <c r="U580" i="1"/>
  <c r="AM580" i="1" s="1"/>
  <c r="AN580" i="1" s="1"/>
  <c r="S581" i="1"/>
  <c r="U581" i="1"/>
  <c r="AM581" i="1" s="1"/>
  <c r="AN581" i="1" s="1"/>
  <c r="S582" i="1"/>
  <c r="U582" i="1"/>
  <c r="AM582" i="1"/>
  <c r="AN582" i="1" s="1"/>
  <c r="S583" i="1"/>
  <c r="U583" i="1"/>
  <c r="AM583" i="1" s="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AN593" i="1" s="1"/>
  <c r="S594" i="1"/>
  <c r="U594" i="1"/>
  <c r="AM594" i="1"/>
  <c r="AN594" i="1" s="1"/>
  <c r="S595" i="1"/>
  <c r="U595" i="1"/>
  <c r="AM595" i="1" s="1"/>
  <c r="AN595" i="1" s="1"/>
  <c r="S596" i="1"/>
  <c r="U596" i="1"/>
  <c r="AM596" i="1" s="1"/>
  <c r="AN596" i="1" s="1"/>
  <c r="S597" i="1"/>
  <c r="U597" i="1"/>
  <c r="AM597" i="1" s="1"/>
  <c r="AN597" i="1" s="1"/>
  <c r="S598" i="1"/>
  <c r="U598" i="1"/>
  <c r="AM598" i="1" s="1"/>
  <c r="AN598" i="1" s="1"/>
  <c r="AV598" i="1"/>
  <c r="S599" i="1"/>
  <c r="U599" i="1"/>
  <c r="AM599" i="1" s="1"/>
  <c r="AN599" i="1" s="1"/>
  <c r="S600" i="1"/>
  <c r="U600" i="1"/>
  <c r="AM600" i="1" s="1"/>
  <c r="AN600" i="1" s="1"/>
  <c r="S601" i="1"/>
  <c r="U601" i="1"/>
  <c r="AM601" i="1" s="1"/>
  <c r="AN601" i="1" s="1"/>
  <c r="S602" i="1"/>
  <c r="U602" i="1"/>
  <c r="AM602" i="1" s="1"/>
  <c r="AN602" i="1" s="1"/>
  <c r="S603" i="1"/>
  <c r="U603" i="1"/>
  <c r="AM603" i="1" s="1"/>
  <c r="S604" i="1"/>
  <c r="U604" i="1"/>
  <c r="AM604" i="1" s="1"/>
  <c r="AN604" i="1" s="1"/>
  <c r="S605" i="1"/>
  <c r="U605" i="1"/>
  <c r="AM605" i="1" s="1"/>
  <c r="AN605" i="1" s="1"/>
  <c r="S606" i="1"/>
  <c r="U606" i="1"/>
  <c r="AM606" i="1" s="1"/>
  <c r="AN606" i="1" s="1"/>
  <c r="S607" i="1"/>
  <c r="U607" i="1"/>
  <c r="AM607" i="1" s="1"/>
  <c r="S608" i="1"/>
  <c r="U608" i="1"/>
  <c r="AM608" i="1" s="1"/>
  <c r="AN608" i="1" s="1"/>
  <c r="S609" i="1"/>
  <c r="U609" i="1"/>
  <c r="AM609" i="1" s="1"/>
  <c r="S610" i="1"/>
  <c r="U610" i="1"/>
  <c r="AM610" i="1" s="1"/>
  <c r="S611" i="1"/>
  <c r="U611" i="1"/>
  <c r="AM611" i="1" s="1"/>
  <c r="S612" i="1"/>
  <c r="U612" i="1"/>
  <c r="AM612" i="1" s="1"/>
  <c r="S613" i="1"/>
  <c r="U613" i="1"/>
  <c r="AM613" i="1" s="1"/>
  <c r="AN613" i="1" s="1"/>
  <c r="AW613" i="1" s="1"/>
  <c r="S614" i="1"/>
  <c r="U614" i="1"/>
  <c r="AM614" i="1" s="1"/>
  <c r="AN614" i="1" s="1"/>
  <c r="S615" i="1"/>
  <c r="U615" i="1"/>
  <c r="AM615" i="1" s="1"/>
  <c r="AN615" i="1" s="1"/>
  <c r="S616" i="1"/>
  <c r="U616" i="1"/>
  <c r="AM616" i="1" s="1"/>
  <c r="S617" i="1"/>
  <c r="U617" i="1"/>
  <c r="AM617" i="1" s="1"/>
  <c r="AN617" i="1" s="1"/>
  <c r="S618" i="1"/>
  <c r="U618" i="1"/>
  <c r="AM618" i="1" s="1"/>
  <c r="AN618" i="1" s="1"/>
  <c r="S619" i="1"/>
  <c r="U619" i="1"/>
  <c r="AM619" i="1" s="1"/>
  <c r="AN619" i="1" s="1"/>
  <c r="S620" i="1"/>
  <c r="U620" i="1"/>
  <c r="AM620" i="1" s="1"/>
  <c r="AN620" i="1" s="1"/>
  <c r="S621" i="1"/>
  <c r="U621" i="1"/>
  <c r="AM621" i="1" s="1"/>
  <c r="AN621" i="1" s="1"/>
  <c r="S622" i="1"/>
  <c r="U622" i="1"/>
  <c r="AM622" i="1" s="1"/>
  <c r="S623" i="1"/>
  <c r="U623" i="1"/>
  <c r="AM623" i="1" s="1"/>
  <c r="AN623" i="1" s="1"/>
  <c r="S624" i="1"/>
  <c r="U624" i="1"/>
  <c r="AM624" i="1" s="1"/>
  <c r="AN624" i="1" s="1"/>
  <c r="S625" i="1"/>
  <c r="U625" i="1"/>
  <c r="AM625" i="1" s="1"/>
  <c r="AN625" i="1" s="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AN633" i="1" s="1"/>
  <c r="S634" i="1"/>
  <c r="U634" i="1"/>
  <c r="AM634" i="1"/>
  <c r="S635" i="1"/>
  <c r="U635" i="1"/>
  <c r="AM635" i="1" s="1"/>
  <c r="AN635" i="1" s="1"/>
  <c r="S636" i="1"/>
  <c r="U636" i="1"/>
  <c r="AM636" i="1"/>
  <c r="AN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AN642" i="1" s="1"/>
  <c r="S643" i="1"/>
  <c r="U643" i="1"/>
  <c r="AM643" i="1" s="1"/>
  <c r="AN643" i="1" s="1"/>
  <c r="S644" i="1"/>
  <c r="U644" i="1"/>
  <c r="AM644" i="1" s="1"/>
  <c r="S645" i="1"/>
  <c r="U645" i="1"/>
  <c r="AM645" i="1" s="1"/>
  <c r="S646" i="1"/>
  <c r="U646" i="1"/>
  <c r="AM646" i="1" s="1"/>
  <c r="S647" i="1"/>
  <c r="U647" i="1"/>
  <c r="AM647" i="1"/>
  <c r="S648" i="1"/>
  <c r="U648" i="1"/>
  <c r="AM648" i="1" s="1"/>
  <c r="S649" i="1"/>
  <c r="U649" i="1"/>
  <c r="AM649" i="1" s="1"/>
  <c r="AN649" i="1" s="1"/>
  <c r="S650" i="1"/>
  <c r="U650" i="1"/>
  <c r="AM650" i="1" s="1"/>
  <c r="AN650" i="1" s="1"/>
  <c r="S651" i="1"/>
  <c r="U651" i="1"/>
  <c r="AM651" i="1" s="1"/>
  <c r="AN651" i="1" s="1"/>
  <c r="S652" i="1"/>
  <c r="U652" i="1"/>
  <c r="AM652" i="1"/>
  <c r="AN652" i="1" s="1"/>
  <c r="S653" i="1"/>
  <c r="U653" i="1"/>
  <c r="AM653" i="1" s="1"/>
  <c r="AN653" i="1" s="1"/>
  <c r="S654" i="1"/>
  <c r="U654" i="1"/>
  <c r="AM654" i="1" s="1"/>
  <c r="AN654" i="1" s="1"/>
  <c r="S655" i="1"/>
  <c r="U655" i="1"/>
  <c r="AM655" i="1"/>
  <c r="AN655" i="1" s="1"/>
  <c r="S656" i="1"/>
  <c r="U656" i="1"/>
  <c r="AM656" i="1" s="1"/>
  <c r="AN656" i="1" s="1"/>
  <c r="S657" i="1"/>
  <c r="U657" i="1"/>
  <c r="AM657" i="1" s="1"/>
  <c r="AN657" i="1" s="1"/>
  <c r="S658" i="1"/>
  <c r="U658" i="1"/>
  <c r="AM658" i="1" s="1"/>
  <c r="AN658" i="1" s="1"/>
  <c r="S659" i="1"/>
  <c r="U659" i="1"/>
  <c r="AM659" i="1" s="1"/>
  <c r="AN659" i="1" s="1"/>
  <c r="S660" i="1"/>
  <c r="U660" i="1"/>
  <c r="AM660" i="1"/>
  <c r="AN660" i="1" s="1"/>
  <c r="S661" i="1"/>
  <c r="U661" i="1"/>
  <c r="AM661" i="1" s="1"/>
  <c r="AN661" i="1" s="1"/>
  <c r="AU661" i="1" s="1"/>
  <c r="S662" i="1"/>
  <c r="U662" i="1"/>
  <c r="AM662" i="1" s="1"/>
  <c r="AN662" i="1" s="1"/>
  <c r="S663" i="1"/>
  <c r="U663" i="1"/>
  <c r="AM663" i="1" s="1"/>
  <c r="S664" i="1"/>
  <c r="U664" i="1"/>
  <c r="AM664" i="1" s="1"/>
  <c r="S665" i="1"/>
  <c r="U665" i="1"/>
  <c r="AM665" i="1" s="1"/>
  <c r="AN665" i="1" s="1"/>
  <c r="S666" i="1"/>
  <c r="U666" i="1"/>
  <c r="AM666" i="1" s="1"/>
  <c r="S667" i="1"/>
  <c r="U667" i="1"/>
  <c r="AM667" i="1" s="1"/>
  <c r="AN667" i="1" s="1"/>
  <c r="AV667" i="1" s="1"/>
  <c r="S668" i="1"/>
  <c r="U668" i="1"/>
  <c r="AM668" i="1" s="1"/>
  <c r="S669" i="1"/>
  <c r="U669" i="1"/>
  <c r="AM669" i="1" s="1"/>
  <c r="S670" i="1"/>
  <c r="U670" i="1"/>
  <c r="AM670" i="1"/>
  <c r="S671" i="1"/>
  <c r="U671" i="1"/>
  <c r="AM671" i="1" s="1"/>
  <c r="S672" i="1"/>
  <c r="U672" i="1"/>
  <c r="AM672" i="1" s="1"/>
  <c r="S673" i="1"/>
  <c r="U673" i="1"/>
  <c r="AM673" i="1" s="1"/>
  <c r="AN673" i="1" s="1"/>
  <c r="S674" i="1"/>
  <c r="U674" i="1"/>
  <c r="AM674" i="1" s="1"/>
  <c r="AN674" i="1" s="1"/>
  <c r="S675" i="1"/>
  <c r="U675" i="1"/>
  <c r="AM675" i="1" s="1"/>
  <c r="AN675" i="1" s="1"/>
  <c r="S676" i="1"/>
  <c r="U676" i="1"/>
  <c r="AM676" i="1" s="1"/>
  <c r="AN676" i="1" s="1"/>
  <c r="S677" i="1"/>
  <c r="U677" i="1"/>
  <c r="AM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AN683" i="1" s="1"/>
  <c r="S684" i="1"/>
  <c r="U684" i="1"/>
  <c r="AM684" i="1" s="1"/>
  <c r="AN684" i="1" s="1"/>
  <c r="S685" i="1"/>
  <c r="U685" i="1"/>
  <c r="AM685" i="1" s="1"/>
  <c r="AN685" i="1" s="1"/>
  <c r="S686" i="1"/>
  <c r="U686" i="1"/>
  <c r="AM686" i="1" s="1"/>
  <c r="S687" i="1"/>
  <c r="U687" i="1"/>
  <c r="AM687" i="1" s="1"/>
  <c r="AN687" i="1" s="1"/>
  <c r="S688" i="1"/>
  <c r="U688" i="1"/>
  <c r="AM688" i="1" s="1"/>
  <c r="S689" i="1"/>
  <c r="U689" i="1"/>
  <c r="AM689" i="1" s="1"/>
  <c r="S690" i="1"/>
  <c r="U690" i="1"/>
  <c r="AM690" i="1" s="1"/>
  <c r="S691" i="1"/>
  <c r="U691" i="1"/>
  <c r="AM691" i="1" s="1"/>
  <c r="S692" i="1"/>
  <c r="U692" i="1"/>
  <c r="AM692" i="1" s="1"/>
  <c r="S693" i="1"/>
  <c r="U693" i="1"/>
  <c r="AM693" i="1" s="1"/>
  <c r="AN693" i="1" s="1"/>
  <c r="S694" i="1"/>
  <c r="U694" i="1"/>
  <c r="AM694" i="1" s="1"/>
  <c r="AN694" i="1" s="1"/>
  <c r="S695" i="1"/>
  <c r="U695" i="1"/>
  <c r="AM695" i="1" s="1"/>
  <c r="AN695" i="1" s="1"/>
  <c r="S696" i="1"/>
  <c r="U696" i="1"/>
  <c r="AM696" i="1" s="1"/>
  <c r="S697" i="1"/>
  <c r="U697" i="1"/>
  <c r="AM697" i="1" s="1"/>
  <c r="AN697" i="1" s="1"/>
  <c r="S698" i="1"/>
  <c r="U698" i="1"/>
  <c r="AM698" i="1" s="1"/>
  <c r="AN698" i="1" s="1"/>
  <c r="S699" i="1"/>
  <c r="U699" i="1"/>
  <c r="AM699" i="1" s="1"/>
  <c r="AN699" i="1" s="1"/>
  <c r="S700" i="1"/>
  <c r="U700" i="1"/>
  <c r="AM700" i="1" s="1"/>
  <c r="AN700" i="1" s="1"/>
  <c r="S701" i="1"/>
  <c r="U701" i="1"/>
  <c r="AM701" i="1" s="1"/>
  <c r="AN701" i="1" s="1"/>
  <c r="S702" i="1"/>
  <c r="U702" i="1"/>
  <c r="AM702" i="1" s="1"/>
  <c r="AN702" i="1" s="1"/>
  <c r="S703" i="1"/>
  <c r="U703" i="1"/>
  <c r="AM703" i="1" s="1"/>
  <c r="AN703" i="1" s="1"/>
  <c r="S704" i="1"/>
  <c r="U704" i="1"/>
  <c r="AM704" i="1" s="1"/>
  <c r="AN704" i="1" s="1"/>
  <c r="S705" i="1"/>
  <c r="U705" i="1"/>
  <c r="AM705" i="1" s="1"/>
  <c r="AN705" i="1" s="1"/>
  <c r="S706" i="1"/>
  <c r="U706" i="1"/>
  <c r="AM706" i="1" s="1"/>
  <c r="S707" i="1"/>
  <c r="U707" i="1"/>
  <c r="AM707" i="1" s="1"/>
  <c r="S708" i="1"/>
  <c r="U708" i="1"/>
  <c r="AM708" i="1" s="1"/>
  <c r="S709" i="1"/>
  <c r="U709" i="1"/>
  <c r="AM709" i="1" s="1"/>
  <c r="S710" i="1"/>
  <c r="U710" i="1"/>
  <c r="AM710" i="1" s="1"/>
  <c r="S711" i="1"/>
  <c r="U711" i="1"/>
  <c r="AM711" i="1" s="1"/>
  <c r="S712" i="1"/>
  <c r="U712" i="1"/>
  <c r="AM712" i="1" s="1"/>
  <c r="S713" i="1"/>
  <c r="U713" i="1"/>
  <c r="AM713" i="1" s="1"/>
  <c r="AN713" i="1" s="1"/>
  <c r="S714" i="1"/>
  <c r="U714" i="1"/>
  <c r="AM714" i="1" s="1"/>
  <c r="AN714" i="1" s="1"/>
  <c r="S715" i="1"/>
  <c r="U715" i="1"/>
  <c r="AM715" i="1" s="1"/>
  <c r="AN715" i="1" s="1"/>
  <c r="S716" i="1"/>
  <c r="U716" i="1"/>
  <c r="AM716" i="1" s="1"/>
  <c r="AN716" i="1" s="1"/>
  <c r="AW716" i="1" s="1"/>
  <c r="S717" i="1"/>
  <c r="U717" i="1"/>
  <c r="AM717" i="1" s="1"/>
  <c r="AN717" i="1" s="1"/>
  <c r="S718" i="1"/>
  <c r="U718" i="1"/>
  <c r="AM718" i="1" s="1"/>
  <c r="AN718" i="1" s="1"/>
  <c r="S719" i="1"/>
  <c r="U719" i="1"/>
  <c r="AM719" i="1"/>
  <c r="AN719" i="1" s="1"/>
  <c r="S720" i="1"/>
  <c r="U720" i="1"/>
  <c r="AM720" i="1" s="1"/>
  <c r="S721" i="1"/>
  <c r="U721" i="1"/>
  <c r="AM721" i="1"/>
  <c r="S722" i="1"/>
  <c r="U722" i="1"/>
  <c r="AM722" i="1" s="1"/>
  <c r="S723" i="1"/>
  <c r="U723" i="1"/>
  <c r="AM723" i="1" s="1"/>
  <c r="AN723" i="1" s="1"/>
  <c r="S724" i="1"/>
  <c r="U724" i="1"/>
  <c r="AM724" i="1" s="1"/>
  <c r="AN724" i="1" s="1"/>
  <c r="S725" i="1"/>
  <c r="U725" i="1"/>
  <c r="AM725" i="1" s="1"/>
  <c r="AN725" i="1" s="1"/>
  <c r="S726" i="1"/>
  <c r="U726" i="1"/>
  <c r="AM726" i="1" s="1"/>
  <c r="S727" i="1"/>
  <c r="U727" i="1"/>
  <c r="AM727" i="1" s="1"/>
  <c r="S728" i="1"/>
  <c r="U728" i="1"/>
  <c r="AM728" i="1" s="1"/>
  <c r="S729" i="1"/>
  <c r="U729" i="1"/>
  <c r="AM729" i="1"/>
  <c r="S730" i="1"/>
  <c r="U730" i="1"/>
  <c r="AM730" i="1" s="1"/>
  <c r="AN730" i="1" s="1"/>
  <c r="S731" i="1"/>
  <c r="U731" i="1"/>
  <c r="AM731" i="1" s="1"/>
  <c r="AN731" i="1" s="1"/>
  <c r="S732" i="1"/>
  <c r="U732" i="1"/>
  <c r="AM732" i="1" s="1"/>
  <c r="AN732" i="1" s="1"/>
  <c r="S733" i="1"/>
  <c r="U733" i="1"/>
  <c r="AM733" i="1" s="1"/>
  <c r="S734" i="1"/>
  <c r="U734" i="1"/>
  <c r="AM734" i="1" s="1"/>
  <c r="S735" i="1"/>
  <c r="U735" i="1"/>
  <c r="AM735" i="1" s="1"/>
  <c r="AN735" i="1" s="1"/>
  <c r="S736" i="1"/>
  <c r="U736" i="1"/>
  <c r="AM736" i="1" s="1"/>
  <c r="S737" i="1"/>
  <c r="U737" i="1"/>
  <c r="AM737" i="1" s="1"/>
  <c r="S738" i="1"/>
  <c r="U738" i="1"/>
  <c r="AM738" i="1" s="1"/>
  <c r="AN738" i="1" s="1"/>
  <c r="S739" i="1"/>
  <c r="U739" i="1"/>
  <c r="AM739" i="1" s="1"/>
  <c r="AN739" i="1" s="1"/>
  <c r="S740" i="1"/>
  <c r="U740" i="1"/>
  <c r="AM740" i="1" s="1"/>
  <c r="S741" i="1"/>
  <c r="U741" i="1"/>
  <c r="AM741" i="1" s="1"/>
  <c r="AN741" i="1" s="1"/>
  <c r="S742" i="1"/>
  <c r="U742" i="1"/>
  <c r="AM742" i="1" s="1"/>
  <c r="AN742" i="1" s="1"/>
  <c r="S743" i="1"/>
  <c r="U743" i="1"/>
  <c r="AM743" i="1" s="1"/>
  <c r="AN743" i="1" s="1"/>
  <c r="S744" i="1"/>
  <c r="U744" i="1"/>
  <c r="AM744" i="1" s="1"/>
  <c r="AN744" i="1" s="1"/>
  <c r="S745" i="1"/>
  <c r="U745" i="1"/>
  <c r="AM745" i="1" s="1"/>
  <c r="S746" i="1"/>
  <c r="U746" i="1"/>
  <c r="AM746" i="1" s="1"/>
  <c r="S747" i="1"/>
  <c r="U747" i="1"/>
  <c r="AM747" i="1" s="1"/>
  <c r="S748" i="1"/>
  <c r="U748" i="1"/>
  <c r="AM748" i="1" s="1"/>
  <c r="S749" i="1"/>
  <c r="U749" i="1"/>
  <c r="AM749" i="1"/>
  <c r="S750" i="1"/>
  <c r="U750" i="1"/>
  <c r="AM750" i="1" s="1"/>
  <c r="AN750" i="1" s="1"/>
  <c r="S751" i="1"/>
  <c r="U751" i="1"/>
  <c r="AM751" i="1"/>
  <c r="S752" i="1"/>
  <c r="U752" i="1"/>
  <c r="AM752" i="1" s="1"/>
  <c r="S753" i="1"/>
  <c r="U753" i="1"/>
  <c r="AM753" i="1" s="1"/>
  <c r="AN753" i="1" s="1"/>
  <c r="S754" i="1"/>
  <c r="U754" i="1"/>
  <c r="AM754" i="1" s="1"/>
  <c r="AN754" i="1" s="1"/>
  <c r="S755" i="1"/>
  <c r="U755" i="1"/>
  <c r="AM755" i="1" s="1"/>
  <c r="S756" i="1"/>
  <c r="U756" i="1"/>
  <c r="AM756" i="1" s="1"/>
  <c r="AN756" i="1" s="1"/>
  <c r="S757" i="1"/>
  <c r="U757" i="1"/>
  <c r="AM757" i="1" s="1"/>
  <c r="S758" i="1"/>
  <c r="U758" i="1"/>
  <c r="AM758" i="1" s="1"/>
  <c r="S759" i="1"/>
  <c r="U759" i="1"/>
  <c r="AM759" i="1"/>
  <c r="S760" i="1"/>
  <c r="U760" i="1"/>
  <c r="AM760" i="1" s="1"/>
  <c r="AN760" i="1" s="1"/>
  <c r="S761" i="1"/>
  <c r="U761" i="1"/>
  <c r="AM761" i="1" s="1"/>
  <c r="S762" i="1"/>
  <c r="U762" i="1"/>
  <c r="AM762" i="1" s="1"/>
  <c r="AN762" i="1" s="1"/>
  <c r="S763" i="1"/>
  <c r="U763" i="1"/>
  <c r="AM763" i="1" s="1"/>
  <c r="S764" i="1"/>
  <c r="U764" i="1"/>
  <c r="AM764" i="1" s="1"/>
  <c r="S765" i="1"/>
  <c r="U765" i="1"/>
  <c r="AM765" i="1" s="1"/>
  <c r="S766" i="1"/>
  <c r="U766" i="1"/>
  <c r="AM766" i="1"/>
  <c r="S767" i="1"/>
  <c r="U767" i="1"/>
  <c r="AM767" i="1" s="1"/>
  <c r="S768" i="1"/>
  <c r="U768" i="1"/>
  <c r="AM768" i="1" s="1"/>
  <c r="S769" i="1"/>
  <c r="U769" i="1"/>
  <c r="AM769" i="1" s="1"/>
  <c r="AN769" i="1" s="1"/>
  <c r="S770" i="1"/>
  <c r="U770" i="1"/>
  <c r="AM770" i="1" s="1"/>
  <c r="AN770" i="1" s="1"/>
  <c r="S771" i="1"/>
  <c r="U771" i="1"/>
  <c r="AM771" i="1"/>
  <c r="AN771" i="1" s="1"/>
  <c r="S772" i="1"/>
  <c r="U772" i="1"/>
  <c r="AM772" i="1" s="1"/>
  <c r="S773" i="1"/>
  <c r="U773" i="1"/>
  <c r="AM773" i="1" s="1"/>
  <c r="AN773" i="1" s="1"/>
  <c r="S774" i="1"/>
  <c r="U774" i="1"/>
  <c r="AM774" i="1" s="1"/>
  <c r="AN774" i="1" s="1"/>
  <c r="S775" i="1"/>
  <c r="U775" i="1"/>
  <c r="AM775" i="1" s="1"/>
  <c r="AN775" i="1" s="1"/>
  <c r="S776" i="1"/>
  <c r="U776" i="1"/>
  <c r="AM776" i="1" s="1"/>
  <c r="AN776" i="1" s="1"/>
  <c r="S777" i="1"/>
  <c r="U777" i="1"/>
  <c r="AM777" i="1"/>
  <c r="AN777" i="1" s="1"/>
  <c r="S778" i="1"/>
  <c r="U778" i="1"/>
  <c r="AM778" i="1" s="1"/>
  <c r="AN778" i="1" s="1"/>
  <c r="AU778" i="1" s="1"/>
  <c r="S779" i="1"/>
  <c r="U779" i="1"/>
  <c r="AM779" i="1" s="1"/>
  <c r="AN779" i="1" s="1"/>
  <c r="S780" i="1"/>
  <c r="U780" i="1"/>
  <c r="AM780" i="1" s="1"/>
  <c r="AN780" i="1" s="1"/>
  <c r="S781" i="1"/>
  <c r="U781" i="1"/>
  <c r="AM781" i="1" s="1"/>
  <c r="AN781" i="1" s="1"/>
  <c r="AU781" i="1" s="1"/>
  <c r="S782" i="1"/>
  <c r="U782" i="1"/>
  <c r="AM782" i="1" s="1"/>
  <c r="AN782" i="1" s="1"/>
  <c r="S783" i="1"/>
  <c r="U783" i="1"/>
  <c r="AM783" i="1" s="1"/>
  <c r="S784" i="1"/>
  <c r="U784" i="1"/>
  <c r="AM784" i="1" s="1"/>
  <c r="S785" i="1"/>
  <c r="U785" i="1"/>
  <c r="AM785" i="1" s="1"/>
  <c r="S786" i="1"/>
  <c r="U786" i="1"/>
  <c r="AM786" i="1" s="1"/>
  <c r="AN786" i="1" s="1"/>
  <c r="S787" i="1"/>
  <c r="U787" i="1"/>
  <c r="AM787" i="1" s="1"/>
  <c r="AN787" i="1" s="1"/>
  <c r="S788" i="1"/>
  <c r="U788" i="1"/>
  <c r="AM788" i="1" s="1"/>
  <c r="S789" i="1"/>
  <c r="U789" i="1"/>
  <c r="AM789" i="1" s="1"/>
  <c r="S790" i="1"/>
  <c r="U790" i="1"/>
  <c r="AM790" i="1" s="1"/>
  <c r="S791" i="1"/>
  <c r="U791" i="1"/>
  <c r="AM791" i="1" s="1"/>
  <c r="S792" i="1"/>
  <c r="U792" i="1"/>
  <c r="AM792" i="1" s="1"/>
  <c r="S793" i="1"/>
  <c r="U793" i="1"/>
  <c r="AM793" i="1" s="1"/>
  <c r="S794" i="1"/>
  <c r="U794" i="1"/>
  <c r="AM794" i="1" s="1"/>
  <c r="AN794" i="1" s="1"/>
  <c r="S795" i="1"/>
  <c r="U795" i="1"/>
  <c r="AM795" i="1" s="1"/>
  <c r="S796" i="1"/>
  <c r="U796" i="1"/>
  <c r="AM796" i="1"/>
  <c r="S797" i="1"/>
  <c r="U797" i="1"/>
  <c r="AM797" i="1" s="1"/>
  <c r="AN797" i="1" s="1"/>
  <c r="S798" i="1"/>
  <c r="U798" i="1"/>
  <c r="AM798" i="1" s="1"/>
  <c r="S799" i="1"/>
  <c r="U799" i="1"/>
  <c r="AM799" i="1" s="1"/>
  <c r="AN799" i="1" s="1"/>
  <c r="S800" i="1"/>
  <c r="U800" i="1"/>
  <c r="AM800" i="1" s="1"/>
  <c r="AN800" i="1" s="1"/>
  <c r="S801" i="1"/>
  <c r="U801" i="1"/>
  <c r="AM801" i="1" s="1"/>
  <c r="AN801" i="1" s="1"/>
  <c r="S802" i="1"/>
  <c r="U802" i="1"/>
  <c r="AM802" i="1" s="1"/>
  <c r="AN802" i="1" s="1"/>
  <c r="S803" i="1"/>
  <c r="U803" i="1"/>
  <c r="AM803" i="1" s="1"/>
  <c r="S804" i="1"/>
  <c r="U804" i="1"/>
  <c r="AM804" i="1" s="1"/>
  <c r="AN804" i="1" s="1"/>
  <c r="S805" i="1"/>
  <c r="U805" i="1"/>
  <c r="AM805" i="1" s="1"/>
  <c r="AN805" i="1" s="1"/>
  <c r="S806" i="1"/>
  <c r="U806" i="1"/>
  <c r="AM806" i="1" s="1"/>
  <c r="AN806" i="1" s="1"/>
  <c r="S807" i="1"/>
  <c r="U807" i="1"/>
  <c r="AM807" i="1" s="1"/>
  <c r="AN807" i="1" s="1"/>
  <c r="S808" i="1"/>
  <c r="U808" i="1"/>
  <c r="AM808" i="1" s="1"/>
  <c r="AN808" i="1" s="1"/>
  <c r="S809" i="1"/>
  <c r="U809" i="1"/>
  <c r="AM809" i="1" s="1"/>
  <c r="AN809" i="1" s="1"/>
  <c r="S810" i="1"/>
  <c r="U810" i="1"/>
  <c r="AM810" i="1" s="1"/>
  <c r="AN810" i="1" s="1"/>
  <c r="S811" i="1"/>
  <c r="U811" i="1"/>
  <c r="AM811" i="1" s="1"/>
  <c r="S812" i="1"/>
  <c r="U812" i="1"/>
  <c r="AM812" i="1" s="1"/>
  <c r="S813" i="1"/>
  <c r="U813" i="1"/>
  <c r="AM813" i="1" s="1"/>
  <c r="AN813" i="1" s="1"/>
  <c r="S814" i="1"/>
  <c r="U814" i="1"/>
  <c r="AM814" i="1"/>
  <c r="AN814" i="1" s="1"/>
  <c r="AU814" i="1" s="1"/>
  <c r="S815" i="1"/>
  <c r="U815" i="1"/>
  <c r="AM815" i="1" s="1"/>
  <c r="AN815" i="1" s="1"/>
  <c r="S816" i="1"/>
  <c r="U816" i="1"/>
  <c r="AM816" i="1" s="1"/>
  <c r="AN816" i="1" s="1"/>
  <c r="S817" i="1"/>
  <c r="U817" i="1"/>
  <c r="AM817" i="1" s="1"/>
  <c r="AN817" i="1" s="1"/>
  <c r="S818" i="1"/>
  <c r="U818" i="1"/>
  <c r="AM818" i="1" s="1"/>
  <c r="AN818" i="1" s="1"/>
  <c r="S819" i="1"/>
  <c r="U819" i="1"/>
  <c r="AM819" i="1"/>
  <c r="S820" i="1"/>
  <c r="U820" i="1"/>
  <c r="AM820" i="1" s="1"/>
  <c r="AN820" i="1" s="1"/>
  <c r="S821" i="1"/>
  <c r="U821" i="1"/>
  <c r="AM821" i="1" s="1"/>
  <c r="AN821" i="1" s="1"/>
  <c r="S822" i="1"/>
  <c r="U822" i="1"/>
  <c r="AM822" i="1" s="1"/>
  <c r="AN822" i="1" s="1"/>
  <c r="S823" i="1"/>
  <c r="U823" i="1"/>
  <c r="AM823" i="1" s="1"/>
  <c r="AN823" i="1" s="1"/>
  <c r="S824" i="1"/>
  <c r="U824" i="1"/>
  <c r="AM824" i="1" s="1"/>
  <c r="AN824" i="1" s="1"/>
  <c r="S825" i="1"/>
  <c r="U825" i="1"/>
  <c r="AM825" i="1" s="1"/>
  <c r="AN825" i="1" s="1"/>
  <c r="S826" i="1"/>
  <c r="U826" i="1"/>
  <c r="AM826" i="1"/>
  <c r="S827" i="1"/>
  <c r="U827" i="1"/>
  <c r="AM827" i="1" s="1"/>
  <c r="S828" i="1"/>
  <c r="U828" i="1"/>
  <c r="AM828" i="1" s="1"/>
  <c r="S829" i="1"/>
  <c r="U829" i="1"/>
  <c r="AM829" i="1" s="1"/>
  <c r="S830" i="1"/>
  <c r="U830" i="1"/>
  <c r="AM830" i="1" s="1"/>
  <c r="S831" i="1"/>
  <c r="U831" i="1"/>
  <c r="AM831" i="1" s="1"/>
  <c r="S832" i="1"/>
  <c r="U832" i="1"/>
  <c r="AM832" i="1" s="1"/>
  <c r="S833" i="1"/>
  <c r="U833" i="1"/>
  <c r="AM833" i="1"/>
  <c r="AN833" i="1" s="1"/>
  <c r="S834" i="1"/>
  <c r="U834" i="1"/>
  <c r="AM834" i="1" s="1"/>
  <c r="S835" i="1"/>
  <c r="U835" i="1"/>
  <c r="AM835" i="1" s="1"/>
  <c r="AN835" i="1" s="1"/>
  <c r="S836" i="1"/>
  <c r="U836" i="1"/>
  <c r="AM836" i="1" s="1"/>
  <c r="AN836" i="1" s="1"/>
  <c r="S837" i="1"/>
  <c r="U837" i="1"/>
  <c r="AM837" i="1" s="1"/>
  <c r="AN837" i="1" s="1"/>
  <c r="S838" i="1"/>
  <c r="U838" i="1"/>
  <c r="AM838" i="1" s="1"/>
  <c r="AN838" i="1" s="1"/>
  <c r="S839" i="1"/>
  <c r="U839" i="1"/>
  <c r="AM839" i="1" s="1"/>
  <c r="S840" i="1"/>
  <c r="U840" i="1"/>
  <c r="AM840" i="1"/>
  <c r="AN840" i="1" s="1"/>
  <c r="S841" i="1"/>
  <c r="U841" i="1"/>
  <c r="AM841" i="1" s="1"/>
  <c r="AN841" i="1" s="1"/>
  <c r="S842" i="1"/>
  <c r="U842" i="1"/>
  <c r="AM842" i="1" s="1"/>
  <c r="AN842" i="1" s="1"/>
  <c r="S843" i="1"/>
  <c r="U843" i="1"/>
  <c r="AM843" i="1" s="1"/>
  <c r="AN843" i="1" s="1"/>
  <c r="S844" i="1"/>
  <c r="U844" i="1"/>
  <c r="AM844" i="1" s="1"/>
  <c r="S845" i="1"/>
  <c r="U845" i="1"/>
  <c r="AM845" i="1"/>
  <c r="S846" i="1"/>
  <c r="U846" i="1"/>
  <c r="AM846" i="1" s="1"/>
  <c r="S847" i="1"/>
  <c r="U847" i="1"/>
  <c r="AM847" i="1" s="1"/>
  <c r="S848" i="1"/>
  <c r="U848" i="1"/>
  <c r="AM848" i="1" s="1"/>
  <c r="AN848" i="1" s="1"/>
  <c r="S849" i="1"/>
  <c r="U849" i="1"/>
  <c r="AM849" i="1" s="1"/>
  <c r="AN849" i="1" s="1"/>
  <c r="AU849" i="1" s="1"/>
  <c r="S850" i="1"/>
  <c r="U850" i="1"/>
  <c r="AM850" i="1"/>
  <c r="AN850" i="1" s="1"/>
  <c r="S851" i="1"/>
  <c r="U851" i="1"/>
  <c r="AM851" i="1" s="1"/>
  <c r="AN851" i="1" s="1"/>
  <c r="S852" i="1"/>
  <c r="U852" i="1"/>
  <c r="AM852" i="1" s="1"/>
  <c r="S853" i="1"/>
  <c r="U853" i="1"/>
  <c r="AM853" i="1" s="1"/>
  <c r="AN853" i="1" s="1"/>
  <c r="S854" i="1"/>
  <c r="U854" i="1"/>
  <c r="AM854" i="1" s="1"/>
  <c r="S855" i="1"/>
  <c r="U855" i="1"/>
  <c r="AM855" i="1" s="1"/>
  <c r="AN855" i="1" s="1"/>
  <c r="S856" i="1"/>
  <c r="U856" i="1"/>
  <c r="AM856" i="1" s="1"/>
  <c r="AN856" i="1" s="1"/>
  <c r="S857" i="1"/>
  <c r="U857" i="1"/>
  <c r="AM857" i="1" s="1"/>
  <c r="AN857" i="1" s="1"/>
  <c r="S858" i="1"/>
  <c r="U858" i="1"/>
  <c r="AM858" i="1"/>
  <c r="AN858" i="1" s="1"/>
  <c r="AV858" i="1" s="1"/>
  <c r="S859" i="1"/>
  <c r="U859" i="1"/>
  <c r="AM859" i="1" s="1"/>
  <c r="S860" i="1"/>
  <c r="U860" i="1"/>
  <c r="AM860" i="1" s="1"/>
  <c r="AN860" i="1" s="1"/>
  <c r="S861" i="1"/>
  <c r="U861" i="1"/>
  <c r="AM861" i="1" s="1"/>
  <c r="AN861" i="1" s="1"/>
  <c r="S862" i="1"/>
  <c r="U862" i="1"/>
  <c r="AM862" i="1" s="1"/>
  <c r="AN862" i="1" s="1"/>
  <c r="S863" i="1"/>
  <c r="U863" i="1"/>
  <c r="AM863" i="1" s="1"/>
  <c r="S864" i="1"/>
  <c r="U864" i="1"/>
  <c r="AM864" i="1" s="1"/>
  <c r="S865" i="1"/>
  <c r="U865" i="1"/>
  <c r="AM865" i="1" s="1"/>
  <c r="AN865" i="1" s="1"/>
  <c r="S866" i="1"/>
  <c r="U866" i="1"/>
  <c r="AM866" i="1" s="1"/>
  <c r="S867" i="1"/>
  <c r="U867" i="1"/>
  <c r="AM867" i="1" s="1"/>
  <c r="S868" i="1"/>
  <c r="U868" i="1"/>
  <c r="AM868" i="1"/>
  <c r="AN868" i="1" s="1"/>
  <c r="S869" i="1"/>
  <c r="U869" i="1"/>
  <c r="AM869" i="1" s="1"/>
  <c r="AN869" i="1" s="1"/>
  <c r="S870" i="1"/>
  <c r="U870" i="1"/>
  <c r="AM870" i="1" s="1"/>
  <c r="S871" i="1"/>
  <c r="U871" i="1"/>
  <c r="AM871" i="1" s="1"/>
  <c r="S872" i="1"/>
  <c r="U872" i="1"/>
  <c r="AM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S880" i="1"/>
  <c r="U880" i="1"/>
  <c r="AM880" i="1" s="1"/>
  <c r="AN880" i="1" s="1"/>
  <c r="S881" i="1"/>
  <c r="U881" i="1"/>
  <c r="AM881" i="1" s="1"/>
  <c r="AN881" i="1" s="1"/>
  <c r="S882" i="1"/>
  <c r="U882" i="1"/>
  <c r="AM882" i="1" s="1"/>
  <c r="AN882" i="1" s="1"/>
  <c r="S883" i="1"/>
  <c r="U883" i="1"/>
  <c r="AM883" i="1"/>
  <c r="S884" i="1"/>
  <c r="U884" i="1"/>
  <c r="AM884" i="1" s="1"/>
  <c r="S885" i="1"/>
  <c r="U885" i="1"/>
  <c r="AM885" i="1" s="1"/>
  <c r="AN885" i="1" s="1"/>
  <c r="S886" i="1"/>
  <c r="U886" i="1"/>
  <c r="AM886" i="1" s="1"/>
  <c r="AN886" i="1" s="1"/>
  <c r="S887" i="1"/>
  <c r="U887" i="1"/>
  <c r="AM887" i="1" s="1"/>
  <c r="AN887" i="1" s="1"/>
  <c r="S888" i="1"/>
  <c r="U888" i="1"/>
  <c r="AM888" i="1" s="1"/>
  <c r="AN888" i="1" s="1"/>
  <c r="S889" i="1"/>
  <c r="U889" i="1"/>
  <c r="AM889" i="1" s="1"/>
  <c r="S890" i="1"/>
  <c r="U890" i="1"/>
  <c r="AM890" i="1" s="1"/>
  <c r="S891" i="1"/>
  <c r="U891" i="1"/>
  <c r="AM891" i="1"/>
  <c r="S892" i="1"/>
  <c r="U892" i="1"/>
  <c r="AM892" i="1" s="1"/>
  <c r="S893" i="1"/>
  <c r="U893" i="1"/>
  <c r="AM893" i="1" s="1"/>
  <c r="AN893" i="1" s="1"/>
  <c r="S894" i="1"/>
  <c r="U894" i="1"/>
  <c r="AM894" i="1" s="1"/>
  <c r="AN894" i="1" s="1"/>
  <c r="S895" i="1"/>
  <c r="U895" i="1"/>
  <c r="AM895" i="1" s="1"/>
  <c r="AN895" i="1" s="1"/>
  <c r="S896" i="1"/>
  <c r="U896" i="1"/>
  <c r="AM896" i="1" s="1"/>
  <c r="AN896" i="1" s="1"/>
  <c r="S897" i="1"/>
  <c r="U897" i="1"/>
  <c r="AM897" i="1" s="1"/>
  <c r="AN897" i="1" s="1"/>
  <c r="AU897" i="1"/>
  <c r="S898" i="1"/>
  <c r="U898" i="1"/>
  <c r="AM898" i="1" s="1"/>
  <c r="AN898" i="1" s="1"/>
  <c r="S899" i="1"/>
  <c r="U899" i="1"/>
  <c r="AM899" i="1"/>
  <c r="AN899" i="1" s="1"/>
  <c r="S900" i="1"/>
  <c r="U900" i="1"/>
  <c r="AM900" i="1" s="1"/>
  <c r="AN900" i="1" s="1"/>
  <c r="S901" i="1"/>
  <c r="U901" i="1"/>
  <c r="AM901" i="1" s="1"/>
  <c r="AN901" i="1" s="1"/>
  <c r="S902" i="1"/>
  <c r="U902" i="1"/>
  <c r="AM902" i="1" s="1"/>
  <c r="AN902" i="1" s="1"/>
  <c r="S903" i="1"/>
  <c r="U903" i="1"/>
  <c r="AM903" i="1"/>
  <c r="AN903" i="1" s="1"/>
  <c r="S904" i="1"/>
  <c r="U904" i="1"/>
  <c r="AM904" i="1" s="1"/>
  <c r="S905" i="1"/>
  <c r="U905" i="1"/>
  <c r="AM905" i="1" s="1"/>
  <c r="AN905" i="1" s="1"/>
  <c r="S906" i="1"/>
  <c r="U906" i="1"/>
  <c r="AM906" i="1" s="1"/>
  <c r="AN906" i="1" s="1"/>
  <c r="S907" i="1"/>
  <c r="U907" i="1"/>
  <c r="AM907" i="1" s="1"/>
  <c r="S908" i="1"/>
  <c r="U908" i="1"/>
  <c r="AM908" i="1" s="1"/>
  <c r="S909" i="1"/>
  <c r="U909" i="1"/>
  <c r="AM909" i="1" s="1"/>
  <c r="S910" i="1"/>
  <c r="U910" i="1"/>
  <c r="AM910" i="1" s="1"/>
  <c r="S911" i="1"/>
  <c r="U911" i="1"/>
  <c r="AM911" i="1" s="1"/>
  <c r="S912" i="1"/>
  <c r="U912" i="1"/>
  <c r="AM912" i="1" s="1"/>
  <c r="S913" i="1"/>
  <c r="U913" i="1"/>
  <c r="AM913" i="1"/>
  <c r="AN913" i="1" s="1"/>
  <c r="S914" i="1"/>
  <c r="U914" i="1"/>
  <c r="AM914" i="1" s="1"/>
  <c r="S915" i="1"/>
  <c r="U915" i="1"/>
  <c r="AM915" i="1" s="1"/>
  <c r="AN915" i="1" s="1"/>
  <c r="S916" i="1"/>
  <c r="U916" i="1"/>
  <c r="AM916" i="1" s="1"/>
  <c r="AN916" i="1" s="1"/>
  <c r="S917" i="1"/>
  <c r="U917" i="1"/>
  <c r="AM917" i="1" s="1"/>
  <c r="AN917" i="1" s="1"/>
  <c r="S918" i="1"/>
  <c r="U918" i="1"/>
  <c r="AM918" i="1" s="1"/>
  <c r="S919" i="1"/>
  <c r="U919" i="1"/>
  <c r="AM919" i="1"/>
  <c r="AN919" i="1" s="1"/>
  <c r="S920" i="1"/>
  <c r="U920" i="1"/>
  <c r="AM920" i="1" s="1"/>
  <c r="AN920" i="1" s="1"/>
  <c r="S921" i="1"/>
  <c r="U921" i="1"/>
  <c r="AM921" i="1" s="1"/>
  <c r="AN921" i="1" s="1"/>
  <c r="S922" i="1"/>
  <c r="U922" i="1"/>
  <c r="AM922" i="1" s="1"/>
  <c r="AN922" i="1" s="1"/>
  <c r="S923" i="1"/>
  <c r="U923" i="1"/>
  <c r="AM923" i="1"/>
  <c r="S924" i="1"/>
  <c r="U924" i="1"/>
  <c r="AM924" i="1" s="1"/>
  <c r="AN924" i="1" s="1"/>
  <c r="S925" i="1"/>
  <c r="U925" i="1"/>
  <c r="AM925" i="1" s="1"/>
  <c r="S926" i="1"/>
  <c r="U926" i="1"/>
  <c r="AM926" i="1" s="1"/>
  <c r="S927" i="1"/>
  <c r="U927" i="1"/>
  <c r="AM927" i="1" s="1"/>
  <c r="S928" i="1"/>
  <c r="U928" i="1"/>
  <c r="AM928" i="1" s="1"/>
  <c r="S929" i="1"/>
  <c r="U929" i="1"/>
  <c r="AM929" i="1" s="1"/>
  <c r="AN929" i="1" s="1"/>
  <c r="S930" i="1"/>
  <c r="U930" i="1"/>
  <c r="AM930" i="1" s="1"/>
  <c r="AN930" i="1" s="1"/>
  <c r="S931" i="1"/>
  <c r="U931" i="1"/>
  <c r="AM931" i="1"/>
  <c r="AN931" i="1" s="1"/>
  <c r="S932" i="1"/>
  <c r="U932" i="1"/>
  <c r="AM932" i="1" s="1"/>
  <c r="AN932" i="1" s="1"/>
  <c r="S933" i="1"/>
  <c r="U933" i="1"/>
  <c r="AM933" i="1" s="1"/>
  <c r="S934" i="1"/>
  <c r="U934" i="1"/>
  <c r="AM934" i="1" s="1"/>
  <c r="AN934" i="1" s="1"/>
  <c r="S935" i="1"/>
  <c r="U935" i="1"/>
  <c r="AM935" i="1" s="1"/>
  <c r="AN935" i="1" s="1"/>
  <c r="S936" i="1"/>
  <c r="U936" i="1"/>
  <c r="AM936" i="1"/>
  <c r="S937" i="1"/>
  <c r="U937" i="1"/>
  <c r="AM937" i="1" s="1"/>
  <c r="AN937" i="1" s="1"/>
  <c r="S938" i="1"/>
  <c r="U938" i="1"/>
  <c r="AM938" i="1" s="1"/>
  <c r="S939" i="1"/>
  <c r="U939" i="1"/>
  <c r="AM939" i="1" s="1"/>
  <c r="AN939" i="1" s="1"/>
  <c r="S940" i="1"/>
  <c r="U940" i="1"/>
  <c r="AM940" i="1" s="1"/>
  <c r="AN940" i="1" s="1"/>
  <c r="S941" i="1"/>
  <c r="U941" i="1"/>
  <c r="AM941" i="1" s="1"/>
  <c r="AN941" i="1" s="1"/>
  <c r="S942" i="1"/>
  <c r="U942" i="1"/>
  <c r="AM942" i="1" s="1"/>
  <c r="AN942" i="1" s="1"/>
  <c r="S943" i="1"/>
  <c r="U943" i="1"/>
  <c r="AM943" i="1" s="1"/>
  <c r="S944" i="1"/>
  <c r="U944" i="1"/>
  <c r="AM944" i="1" s="1"/>
  <c r="AN944" i="1" s="1"/>
  <c r="S945" i="1"/>
  <c r="U945" i="1"/>
  <c r="AM945" i="1" s="1"/>
  <c r="S946" i="1"/>
  <c r="U946" i="1"/>
  <c r="AM946" i="1" s="1"/>
  <c r="S947" i="1"/>
  <c r="U947" i="1"/>
  <c r="AM947" i="1" s="1"/>
  <c r="S948" i="1"/>
  <c r="U948" i="1"/>
  <c r="AM948" i="1"/>
  <c r="S949" i="1"/>
  <c r="U949" i="1"/>
  <c r="AM949" i="1" s="1"/>
  <c r="S950" i="1"/>
  <c r="U950" i="1"/>
  <c r="AM950" i="1" s="1"/>
  <c r="S951" i="1"/>
  <c r="U951" i="1"/>
  <c r="AM951" i="1" s="1"/>
  <c r="S952" i="1"/>
  <c r="U952" i="1"/>
  <c r="AM952" i="1" s="1"/>
  <c r="S953" i="1"/>
  <c r="U953" i="1"/>
  <c r="AM953" i="1" s="1"/>
  <c r="S954" i="1"/>
  <c r="U954" i="1"/>
  <c r="AM954" i="1" s="1"/>
  <c r="AN954" i="1" s="1"/>
  <c r="S955" i="1"/>
  <c r="U955" i="1"/>
  <c r="AM955" i="1"/>
  <c r="AN955" i="1" s="1"/>
  <c r="AU955" i="1" s="1"/>
  <c r="S956" i="1"/>
  <c r="U956" i="1"/>
  <c r="AM956" i="1" s="1"/>
  <c r="S957" i="1"/>
  <c r="U957" i="1"/>
  <c r="AM957" i="1" s="1"/>
  <c r="AN957" i="1" s="1"/>
  <c r="S958" i="1"/>
  <c r="U958" i="1"/>
  <c r="AM958" i="1" s="1"/>
  <c r="AN958" i="1" s="1"/>
  <c r="S959" i="1"/>
  <c r="U959" i="1"/>
  <c r="AM959" i="1" s="1"/>
  <c r="AN959" i="1" s="1"/>
  <c r="S960" i="1"/>
  <c r="U960" i="1"/>
  <c r="AM960" i="1" s="1"/>
  <c r="AN960" i="1" s="1"/>
  <c r="AU960" i="1" s="1"/>
  <c r="S961" i="1"/>
  <c r="U961" i="1"/>
  <c r="AM961" i="1" s="1"/>
  <c r="AN961" i="1" s="1"/>
  <c r="S962" i="1"/>
  <c r="U962" i="1"/>
  <c r="AM962" i="1" s="1"/>
  <c r="AN962" i="1" s="1"/>
  <c r="S963" i="1"/>
  <c r="U963" i="1"/>
  <c r="AM963" i="1"/>
  <c r="AN963" i="1" s="1"/>
  <c r="AW963" i="1" s="1"/>
  <c r="S964" i="1"/>
  <c r="U964" i="1"/>
  <c r="AM964" i="1" s="1"/>
  <c r="AN964" i="1" s="1"/>
  <c r="AU964" i="1" s="1"/>
  <c r="S965" i="1"/>
  <c r="U965" i="1"/>
  <c r="AM965" i="1" s="1"/>
  <c r="AN965" i="1" s="1"/>
  <c r="S966" i="1"/>
  <c r="U966" i="1"/>
  <c r="AM966" i="1" s="1"/>
  <c r="S967" i="1"/>
  <c r="U967" i="1"/>
  <c r="AM967" i="1" s="1"/>
  <c r="S968" i="1"/>
  <c r="U968" i="1"/>
  <c r="AM968" i="1" s="1"/>
  <c r="S969" i="1"/>
  <c r="U969" i="1"/>
  <c r="AM969" i="1" s="1"/>
  <c r="S970" i="1"/>
  <c r="U970" i="1"/>
  <c r="AM970" i="1" s="1"/>
  <c r="S971" i="1"/>
  <c r="U971" i="1"/>
  <c r="AM971" i="1" s="1"/>
  <c r="AN971" i="1" s="1"/>
  <c r="S972" i="1"/>
  <c r="U972" i="1"/>
  <c r="AM972" i="1" s="1"/>
  <c r="AN972" i="1" s="1"/>
  <c r="S973" i="1"/>
  <c r="U973" i="1"/>
  <c r="AM973" i="1" s="1"/>
  <c r="AN973" i="1" s="1"/>
  <c r="S974" i="1"/>
  <c r="U974" i="1"/>
  <c r="AM974" i="1"/>
  <c r="AN974" i="1" s="1"/>
  <c r="AV974" i="1" s="1"/>
  <c r="S975" i="1"/>
  <c r="U975" i="1"/>
  <c r="AM975" i="1" s="1"/>
  <c r="AN975" i="1" s="1"/>
  <c r="S976" i="1"/>
  <c r="U976" i="1"/>
  <c r="AM976" i="1" s="1"/>
  <c r="S977" i="1"/>
  <c r="U977" i="1"/>
  <c r="AM977" i="1" s="1"/>
  <c r="AN977" i="1" s="1"/>
  <c r="S978" i="1"/>
  <c r="U978" i="1"/>
  <c r="AM978" i="1" s="1"/>
  <c r="AN978" i="1" s="1"/>
  <c r="S979" i="1"/>
  <c r="U979" i="1"/>
  <c r="AM979" i="1" s="1"/>
  <c r="AN979" i="1" s="1"/>
  <c r="S980" i="1"/>
  <c r="U980" i="1"/>
  <c r="AM980" i="1" s="1"/>
  <c r="AN980" i="1" s="1"/>
  <c r="AV980" i="1"/>
  <c r="S981" i="1"/>
  <c r="U981" i="1"/>
  <c r="AM981" i="1" s="1"/>
  <c r="AN981" i="1" s="1"/>
  <c r="S982" i="1"/>
  <c r="U982" i="1"/>
  <c r="AM982" i="1" s="1"/>
  <c r="AN982" i="1" s="1"/>
  <c r="S983" i="1"/>
  <c r="U983" i="1"/>
  <c r="AM983" i="1"/>
  <c r="AN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AN995" i="1" s="1"/>
  <c r="S996" i="1"/>
  <c r="U996" i="1"/>
  <c r="AM996" i="1"/>
  <c r="AN996" i="1" s="1"/>
  <c r="AV996" i="1" s="1"/>
  <c r="S997" i="1"/>
  <c r="U997" i="1"/>
  <c r="AM997" i="1" s="1"/>
  <c r="AN997" i="1" s="1"/>
  <c r="S998" i="1"/>
  <c r="U998" i="1"/>
  <c r="AM998" i="1" s="1"/>
  <c r="S999" i="1"/>
  <c r="U999" i="1"/>
  <c r="AM999" i="1" s="1"/>
  <c r="AN999" i="1" s="1"/>
  <c r="AU999" i="1" s="1"/>
  <c r="S1000" i="1"/>
  <c r="U1000" i="1"/>
  <c r="AM1000" i="1" s="1"/>
  <c r="AN1000" i="1" s="1"/>
  <c r="AU1000" i="1" s="1"/>
  <c r="S1001" i="1"/>
  <c r="U1001" i="1"/>
  <c r="AM1001" i="1" s="1"/>
  <c r="AN1001" i="1" s="1"/>
  <c r="S1002" i="1"/>
  <c r="U1002" i="1"/>
  <c r="AM1002" i="1" s="1"/>
  <c r="AN1002" i="1" s="1"/>
  <c r="S1003" i="1"/>
  <c r="U1003" i="1"/>
  <c r="AM1003" i="1" s="1"/>
  <c r="S1004" i="1"/>
  <c r="U1004" i="1"/>
  <c r="AM1004" i="1" s="1"/>
  <c r="AV1004" i="1"/>
  <c r="S1005" i="1"/>
  <c r="U1005" i="1"/>
  <c r="AM1005" i="1" s="1"/>
  <c r="S1006" i="1"/>
  <c r="U1006" i="1"/>
  <c r="AM1006" i="1" s="1"/>
  <c r="AN1006" i="1" s="1"/>
  <c r="S1007" i="1"/>
  <c r="U1007" i="1"/>
  <c r="AM1007" i="1" s="1"/>
  <c r="AN1007" i="1" s="1"/>
  <c r="S1008" i="1"/>
  <c r="U1008" i="1"/>
  <c r="AM1008" i="1" s="1"/>
  <c r="AN1008" i="1" s="1"/>
  <c r="S1009" i="1"/>
  <c r="U1009" i="1"/>
  <c r="AM1009" i="1" s="1"/>
  <c r="S1010" i="1"/>
  <c r="U1010" i="1"/>
  <c r="AM1010" i="1" s="1"/>
  <c r="S1011" i="1"/>
  <c r="U1011" i="1"/>
  <c r="AM1011" i="1" s="1"/>
  <c r="S1012" i="1"/>
  <c r="U1012" i="1"/>
  <c r="AM1012" i="1" s="1"/>
  <c r="S1013" i="1"/>
  <c r="U1013" i="1"/>
  <c r="AM1013" i="1" s="1"/>
  <c r="AN1013" i="1" s="1"/>
  <c r="S1014" i="1"/>
  <c r="U1014" i="1"/>
  <c r="AM1014" i="1" s="1"/>
  <c r="AN1014" i="1" s="1"/>
  <c r="S1015" i="1"/>
  <c r="U1015" i="1"/>
  <c r="AM1015" i="1" s="1"/>
  <c r="S1016" i="1"/>
  <c r="U1016" i="1"/>
  <c r="AM1016" i="1"/>
  <c r="AN1016" i="1" s="1"/>
  <c r="S1017" i="1"/>
  <c r="U1017" i="1"/>
  <c r="AM1017" i="1" s="1"/>
  <c r="AN1017" i="1" s="1"/>
  <c r="S1018" i="1"/>
  <c r="U1018" i="1"/>
  <c r="AM1018" i="1" s="1"/>
  <c r="AN1018" i="1" s="1"/>
  <c r="S1019" i="1"/>
  <c r="U1019" i="1"/>
  <c r="AM1019" i="1" s="1"/>
  <c r="AN1019" i="1" s="1"/>
  <c r="S1020" i="1"/>
  <c r="U1020" i="1"/>
  <c r="AM1020" i="1" s="1"/>
  <c r="AN1020" i="1" s="1"/>
  <c r="S1021" i="1"/>
  <c r="U1021" i="1"/>
  <c r="AM1021" i="1" s="1"/>
  <c r="AN1021" i="1" s="1"/>
  <c r="S1022" i="1"/>
  <c r="U1022" i="1"/>
  <c r="AM1022" i="1" s="1"/>
  <c r="AN1022" i="1" s="1"/>
  <c r="S1023" i="1"/>
  <c r="U1023" i="1"/>
  <c r="AM1023" i="1"/>
  <c r="AN1023" i="1" s="1"/>
  <c r="S1024" i="1"/>
  <c r="U1024" i="1"/>
  <c r="AM1024" i="1" s="1"/>
  <c r="AN1024" i="1" s="1"/>
  <c r="S1025" i="1"/>
  <c r="U1025" i="1"/>
  <c r="AM1025" i="1" s="1"/>
  <c r="AN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AN1033" i="1" s="1"/>
  <c r="S1034" i="1"/>
  <c r="U1034" i="1"/>
  <c r="AM1034" i="1" s="1"/>
  <c r="AN1034" i="1" s="1"/>
  <c r="S1035" i="1"/>
  <c r="U1035" i="1"/>
  <c r="AM1035" i="1" s="1"/>
  <c r="AN1035" i="1" s="1"/>
  <c r="AW1035" i="1"/>
  <c r="S1036" i="1"/>
  <c r="U1036" i="1"/>
  <c r="AM1036" i="1" s="1"/>
  <c r="AN1036" i="1" s="1"/>
  <c r="S1037" i="1"/>
  <c r="U1037" i="1"/>
  <c r="AM1037" i="1" s="1"/>
  <c r="AN1037" i="1" s="1"/>
  <c r="S1038" i="1"/>
  <c r="U1038" i="1"/>
  <c r="AM1038" i="1" s="1"/>
  <c r="AN1038" i="1" s="1"/>
  <c r="S1039" i="1"/>
  <c r="U1039" i="1"/>
  <c r="AM1039" i="1" s="1"/>
  <c r="AN1039" i="1" s="1"/>
  <c r="S1040" i="1"/>
  <c r="U1040" i="1"/>
  <c r="AM1040" i="1" s="1"/>
  <c r="AN1040" i="1" s="1"/>
  <c r="S1041" i="1"/>
  <c r="U1041" i="1"/>
  <c r="AM1041" i="1" s="1"/>
  <c r="AN1041" i="1" s="1"/>
  <c r="S1042" i="1"/>
  <c r="U1042" i="1"/>
  <c r="AM1042" i="1" s="1"/>
  <c r="AN1042" i="1" s="1"/>
  <c r="S1043" i="1"/>
  <c r="U1043" i="1"/>
  <c r="AM1043" i="1" s="1"/>
  <c r="AN1043" i="1" s="1"/>
  <c r="S1044" i="1"/>
  <c r="U1044" i="1"/>
  <c r="AM1044" i="1" s="1"/>
  <c r="AN1044" i="1" s="1"/>
  <c r="S1045" i="1"/>
  <c r="U1045" i="1"/>
  <c r="AM1045" i="1" s="1"/>
  <c r="AN1045" i="1" s="1"/>
  <c r="S1046" i="1"/>
  <c r="U1046" i="1"/>
  <c r="AM1046" i="1" s="1"/>
  <c r="AN1046" i="1" s="1"/>
  <c r="S1047" i="1"/>
  <c r="U1047" i="1"/>
  <c r="AM1047" i="1" s="1"/>
  <c r="S1048" i="1"/>
  <c r="U1048" i="1"/>
  <c r="AM1048" i="1" s="1"/>
  <c r="S1049" i="1"/>
  <c r="U1049" i="1"/>
  <c r="AM1049" i="1" s="1"/>
  <c r="S1050" i="1"/>
  <c r="U1050" i="1"/>
  <c r="AM1050" i="1" s="1"/>
  <c r="S1051" i="1"/>
  <c r="U1051" i="1"/>
  <c r="AM1051" i="1" s="1"/>
  <c r="AN1051" i="1" s="1"/>
  <c r="S1052" i="1"/>
  <c r="U1052" i="1"/>
  <c r="AM1052" i="1" s="1"/>
  <c r="AN1052" i="1" s="1"/>
  <c r="S1053" i="1"/>
  <c r="U1053" i="1"/>
  <c r="AM1053" i="1" s="1"/>
  <c r="AN1053" i="1" s="1"/>
  <c r="S1054" i="1"/>
  <c r="U1054" i="1"/>
  <c r="AM1054" i="1" s="1"/>
  <c r="S1055" i="1"/>
  <c r="U1055" i="1"/>
  <c r="AM1055" i="1" s="1"/>
  <c r="AN1055" i="1" s="1"/>
  <c r="S1056" i="1"/>
  <c r="U1056" i="1"/>
  <c r="AM1056" i="1" s="1"/>
  <c r="AN1056" i="1" s="1"/>
  <c r="S1057" i="1"/>
  <c r="U1057" i="1"/>
  <c r="AM1057" i="1" s="1"/>
  <c r="AN1057" i="1" s="1"/>
  <c r="S1058" i="1"/>
  <c r="U1058" i="1"/>
  <c r="AM1058" i="1"/>
  <c r="AN1058" i="1" s="1"/>
  <c r="S1059" i="1"/>
  <c r="U1059" i="1"/>
  <c r="AM1059" i="1" s="1"/>
  <c r="AN1059" i="1" s="1"/>
  <c r="S1060" i="1"/>
  <c r="U1060" i="1"/>
  <c r="AM1060" i="1" s="1"/>
  <c r="AN1060" i="1" s="1"/>
  <c r="AU1060" i="1"/>
  <c r="S1061" i="1"/>
  <c r="U1061" i="1"/>
  <c r="AM1061" i="1" s="1"/>
  <c r="AN1061" i="1" s="1"/>
  <c r="S1062" i="1"/>
  <c r="U1062" i="1"/>
  <c r="AM1062" i="1" s="1"/>
  <c r="AN1062" i="1" s="1"/>
  <c r="S1063" i="1"/>
  <c r="U1063" i="1"/>
  <c r="AM1063" i="1" s="1"/>
  <c r="AN1063" i="1" s="1"/>
  <c r="S1064" i="1"/>
  <c r="U1064" i="1"/>
  <c r="AM1064" i="1" s="1"/>
  <c r="AN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S1077" i="1"/>
  <c r="U1077" i="1"/>
  <c r="AM1077" i="1"/>
  <c r="AN1077" i="1" s="1"/>
  <c r="S1078" i="1"/>
  <c r="U1078" i="1"/>
  <c r="AM1078" i="1"/>
  <c r="S1079" i="1"/>
  <c r="U1079" i="1"/>
  <c r="AM1079" i="1" s="1"/>
  <c r="AN1079" i="1" s="1"/>
  <c r="S1080" i="1"/>
  <c r="U1080" i="1"/>
  <c r="AM1080" i="1" s="1"/>
  <c r="AN1080" i="1" s="1"/>
  <c r="S1081" i="1"/>
  <c r="U1081" i="1"/>
  <c r="AM1081" i="1" s="1"/>
  <c r="AN1081" i="1" s="1"/>
  <c r="S1082" i="1"/>
  <c r="U1082" i="1"/>
  <c r="AM1082" i="1"/>
  <c r="AN1082" i="1" s="1"/>
  <c r="S1083" i="1"/>
  <c r="U1083" i="1"/>
  <c r="AM1083" i="1" s="1"/>
  <c r="S1084" i="1"/>
  <c r="U1084" i="1"/>
  <c r="AM1084" i="1" s="1"/>
  <c r="S1085" i="1"/>
  <c r="U1085" i="1"/>
  <c r="AM1085" i="1" s="1"/>
  <c r="S1086" i="1"/>
  <c r="U1086" i="1"/>
  <c r="AM1086" i="1" s="1"/>
  <c r="AN1086" i="1" s="1"/>
  <c r="S1087" i="1"/>
  <c r="U1087" i="1"/>
  <c r="AM1087" i="1" s="1"/>
  <c r="AN1087" i="1" s="1"/>
  <c r="S1088" i="1"/>
  <c r="U1088" i="1"/>
  <c r="AM1088" i="1" s="1"/>
  <c r="AN1088" i="1" s="1"/>
  <c r="S1089" i="1"/>
  <c r="U1089" i="1"/>
  <c r="AM1089" i="1" s="1"/>
  <c r="AN1089" i="1" s="1"/>
  <c r="S1090" i="1"/>
  <c r="U1090" i="1"/>
  <c r="AM1090" i="1" s="1"/>
  <c r="AN1090" i="1" s="1"/>
  <c r="S1091" i="1"/>
  <c r="U1091" i="1"/>
  <c r="AM1091" i="1" s="1"/>
  <c r="S1092" i="1"/>
  <c r="U1092" i="1"/>
  <c r="AM1092" i="1" s="1"/>
  <c r="S1093" i="1"/>
  <c r="U1093" i="1"/>
  <c r="AM1093" i="1" s="1"/>
  <c r="S1094" i="1"/>
  <c r="U1094" i="1"/>
  <c r="AM1094" i="1" s="1"/>
  <c r="AN1094" i="1" s="1"/>
  <c r="S1095" i="1"/>
  <c r="U1095" i="1"/>
  <c r="AM1095" i="1"/>
  <c r="AN1095" i="1" s="1"/>
  <c r="S1096" i="1"/>
  <c r="U1096" i="1"/>
  <c r="AM1096" i="1" s="1"/>
  <c r="AN1096" i="1" s="1"/>
  <c r="AU1096" i="1"/>
  <c r="S1097" i="1"/>
  <c r="U1097" i="1"/>
  <c r="AM1097" i="1" s="1"/>
  <c r="AN1097" i="1" s="1"/>
  <c r="S1098" i="1"/>
  <c r="U1098" i="1"/>
  <c r="AM1098" i="1" s="1"/>
  <c r="S1099" i="1"/>
  <c r="U1099" i="1"/>
  <c r="AM1099" i="1" s="1"/>
  <c r="AN1099" i="1" s="1"/>
  <c r="S1100" i="1"/>
  <c r="U1100" i="1"/>
  <c r="AM1100" i="1" s="1"/>
  <c r="AN1100" i="1" s="1"/>
  <c r="S1101" i="1"/>
  <c r="U1101" i="1"/>
  <c r="AM1101" i="1" s="1"/>
  <c r="AN1101" i="1" s="1"/>
  <c r="S1102" i="1"/>
  <c r="U1102" i="1"/>
  <c r="AM1102" i="1" s="1"/>
  <c r="AN1102" i="1" s="1"/>
  <c r="S1103" i="1"/>
  <c r="U1103" i="1"/>
  <c r="AM1103" i="1" s="1"/>
  <c r="S1104" i="1"/>
  <c r="U1104" i="1"/>
  <c r="AM1104" i="1"/>
  <c r="S1105" i="1"/>
  <c r="U1105" i="1"/>
  <c r="AM1105" i="1" s="1"/>
  <c r="AN1105" i="1" s="1"/>
  <c r="S1106" i="1"/>
  <c r="U1106" i="1"/>
  <c r="AM1106" i="1" s="1"/>
  <c r="AN1106" i="1" s="1"/>
  <c r="S1107" i="1"/>
  <c r="U1107" i="1"/>
  <c r="AM1107" i="1"/>
  <c r="AN1107" i="1" s="1"/>
  <c r="S1108" i="1"/>
  <c r="U1108" i="1"/>
  <c r="AM1108" i="1" s="1"/>
  <c r="AN1108" i="1" s="1"/>
  <c r="S1109" i="1"/>
  <c r="U1109" i="1"/>
  <c r="AM1109" i="1" s="1"/>
  <c r="S1110" i="1"/>
  <c r="U1110" i="1"/>
  <c r="AM1110" i="1"/>
  <c r="S1111" i="1"/>
  <c r="U1111" i="1"/>
  <c r="AM1111" i="1" s="1"/>
  <c r="S1112" i="1"/>
  <c r="U1112" i="1"/>
  <c r="AM1112" i="1" s="1"/>
  <c r="S1113" i="1"/>
  <c r="U1113" i="1"/>
  <c r="AM1113" i="1" s="1"/>
  <c r="AN1113" i="1" s="1"/>
  <c r="S1114" i="1"/>
  <c r="U1114" i="1"/>
  <c r="AM1114" i="1" s="1"/>
  <c r="AN1114" i="1" s="1"/>
  <c r="S1115" i="1"/>
  <c r="U1115" i="1"/>
  <c r="AM1115" i="1" s="1"/>
  <c r="AN1115" i="1" s="1"/>
  <c r="S1116" i="1"/>
  <c r="U1116" i="1"/>
  <c r="AM1116" i="1" s="1"/>
  <c r="AN1116" i="1" s="1"/>
  <c r="S1117" i="1"/>
  <c r="U1117" i="1"/>
  <c r="AM1117" i="1"/>
  <c r="S1118" i="1"/>
  <c r="U1118" i="1"/>
  <c r="AM1118" i="1"/>
  <c r="AN1118" i="1" s="1"/>
  <c r="S1119" i="1"/>
  <c r="U1119" i="1"/>
  <c r="AM1119" i="1"/>
  <c r="AN1119" i="1" s="1"/>
  <c r="S1120" i="1"/>
  <c r="U1120" i="1"/>
  <c r="AM1120" i="1" s="1"/>
  <c r="AN1120" i="1" s="1"/>
  <c r="S1121" i="1"/>
  <c r="U1121" i="1"/>
  <c r="AM1121" i="1" s="1"/>
  <c r="AN1121" i="1" s="1"/>
  <c r="S1122" i="1"/>
  <c r="U1122" i="1"/>
  <c r="AM1122" i="1" s="1"/>
  <c r="AN1122" i="1" s="1"/>
  <c r="S1123" i="1"/>
  <c r="U1123" i="1"/>
  <c r="AM1123" i="1"/>
  <c r="S1124" i="1"/>
  <c r="U1124" i="1"/>
  <c r="AM1124" i="1" s="1"/>
  <c r="AN1124" i="1" s="1"/>
  <c r="S1125" i="1"/>
  <c r="U1125" i="1"/>
  <c r="AM1125" i="1"/>
  <c r="AN1125" i="1" s="1"/>
  <c r="S1126" i="1"/>
  <c r="U1126" i="1"/>
  <c r="AM1126" i="1" s="1"/>
  <c r="S1127" i="1"/>
  <c r="U1127" i="1"/>
  <c r="AM1127" i="1" s="1"/>
  <c r="S1128" i="1"/>
  <c r="U1128" i="1"/>
  <c r="AM1128" i="1"/>
  <c r="S1129" i="1"/>
  <c r="U1129" i="1"/>
  <c r="AM1129" i="1" s="1"/>
  <c r="S1130" i="1"/>
  <c r="U1130" i="1"/>
  <c r="AM1130" i="1"/>
  <c r="AN1130" i="1" s="1"/>
  <c r="S1131" i="1"/>
  <c r="U1131" i="1"/>
  <c r="AM1131" i="1" s="1"/>
  <c r="AN1131" i="1" s="1"/>
  <c r="S1132" i="1"/>
  <c r="U1132" i="1"/>
  <c r="AM1132" i="1" s="1"/>
  <c r="AN1132" i="1" s="1"/>
  <c r="S1133" i="1"/>
  <c r="U1133" i="1"/>
  <c r="AM1133" i="1" s="1"/>
  <c r="AN1133" i="1" s="1"/>
  <c r="S1134" i="1"/>
  <c r="U1134" i="1"/>
  <c r="AM1134" i="1" s="1"/>
  <c r="AN1134" i="1" s="1"/>
  <c r="AN622" i="1" l="1"/>
  <c r="AU622" i="1" s="1"/>
  <c r="AN938" i="1"/>
  <c r="AW938" i="1" s="1"/>
  <c r="AN334" i="1"/>
  <c r="AW334" i="1" s="1"/>
  <c r="AN706" i="1"/>
  <c r="AV706" i="1" s="1"/>
  <c r="AN956" i="1"/>
  <c r="AW956" i="1" s="1"/>
  <c r="AU932" i="1"/>
  <c r="AV1051" i="1"/>
  <c r="AN529" i="1"/>
  <c r="AW529" i="1" s="1"/>
  <c r="AN230" i="1"/>
  <c r="AV230" i="1" s="1"/>
  <c r="AN275" i="1"/>
  <c r="AW275" i="1" s="1"/>
  <c r="AV904" i="1"/>
  <c r="AV616" i="1"/>
  <c r="AN616" i="1"/>
  <c r="AN579" i="1"/>
  <c r="AW579" i="1" s="1"/>
  <c r="AN180" i="1"/>
  <c r="AV180" i="1" s="1"/>
  <c r="AN914" i="1"/>
  <c r="AV914" i="1" s="1"/>
  <c r="AV625" i="1"/>
  <c r="AN904" i="1"/>
  <c r="AN412" i="1"/>
  <c r="AU412" i="1" s="1"/>
  <c r="AN759" i="1"/>
  <c r="AV759" i="1" s="1"/>
  <c r="AN839" i="1"/>
  <c r="AU839" i="1" s="1"/>
  <c r="AN634" i="1"/>
  <c r="AU634" i="1" s="1"/>
  <c r="AV561" i="1"/>
  <c r="AN561" i="1"/>
  <c r="AN214" i="1"/>
  <c r="AV214" i="1" s="1"/>
  <c r="AU1020" i="1"/>
  <c r="AV1020" i="1"/>
  <c r="AW983" i="1"/>
  <c r="AN196" i="1"/>
  <c r="AV196" i="1" s="1"/>
  <c r="AV1024" i="1"/>
  <c r="AU944" i="1"/>
  <c r="AV665" i="1"/>
  <c r="AN481" i="1"/>
  <c r="AU481" i="1" s="1"/>
  <c r="AN360" i="1"/>
  <c r="AV360" i="1" s="1"/>
  <c r="AN721" i="1"/>
  <c r="AV721" i="1" s="1"/>
  <c r="AU471" i="1"/>
  <c r="AN18" i="1"/>
  <c r="AU18" i="1" s="1"/>
  <c r="AN795" i="1"/>
  <c r="AV795" i="1" s="1"/>
  <c r="AW948" i="1"/>
  <c r="AN178" i="1"/>
  <c r="AV178" i="1" s="1"/>
  <c r="AN205" i="1"/>
  <c r="AV205" i="1" s="1"/>
  <c r="AN101" i="1"/>
  <c r="AW101" i="1" s="1"/>
  <c r="AW509" i="1"/>
  <c r="AV108" i="1"/>
  <c r="AU991" i="1"/>
  <c r="AW410" i="1"/>
  <c r="AN284" i="1"/>
  <c r="AV284" i="1" s="1"/>
  <c r="AN163" i="1"/>
  <c r="AU163" i="1" s="1"/>
  <c r="AV191" i="1"/>
  <c r="AN118" i="1"/>
  <c r="AV118" i="1" s="1"/>
  <c r="AN509" i="1"/>
  <c r="AN677" i="1"/>
  <c r="AV677" i="1" s="1"/>
  <c r="AU428" i="1"/>
  <c r="AN41" i="1"/>
  <c r="AW41" i="1" s="1"/>
  <c r="AU719" i="1"/>
  <c r="AW599" i="1"/>
  <c r="AW479" i="1"/>
  <c r="AN1015" i="1"/>
  <c r="AW1015" i="1" s="1"/>
  <c r="AV769" i="1"/>
  <c r="AN379" i="1"/>
  <c r="AU379" i="1" s="1"/>
  <c r="AN1117" i="1"/>
  <c r="AW1117" i="1" s="1"/>
  <c r="AV824" i="1"/>
  <c r="AN879" i="1"/>
  <c r="AV879" i="1" s="1"/>
  <c r="AW749" i="1"/>
  <c r="AN1078" i="1"/>
  <c r="AU1078" i="1" s="1"/>
  <c r="AV929" i="1"/>
  <c r="AV809" i="1"/>
  <c r="AN734" i="1"/>
  <c r="AU734" i="1" s="1"/>
  <c r="AU632" i="1"/>
  <c r="AN78" i="1"/>
  <c r="AV78" i="1" s="1"/>
  <c r="AW31" i="1"/>
  <c r="AW618" i="1"/>
  <c r="AU458" i="1"/>
  <c r="AU298" i="1"/>
  <c r="AN768" i="1"/>
  <c r="AU768" i="1" s="1"/>
  <c r="AN749" i="1"/>
  <c r="AN377" i="1"/>
  <c r="AW377" i="1" s="1"/>
  <c r="AV771" i="1"/>
  <c r="AN696" i="1"/>
  <c r="AV696" i="1" s="1"/>
  <c r="AN454" i="1"/>
  <c r="AW454" i="1" s="1"/>
  <c r="AN315" i="1"/>
  <c r="AU315" i="1" s="1"/>
  <c r="AU305" i="1"/>
  <c r="AN220" i="1"/>
  <c r="AW220" i="1" s="1"/>
  <c r="AU837" i="1"/>
  <c r="AU817" i="1"/>
  <c r="AU417" i="1"/>
  <c r="AW397" i="1"/>
  <c r="AV357" i="1"/>
  <c r="AV217" i="1"/>
  <c r="AN607" i="1"/>
  <c r="AV607" i="1" s="1"/>
  <c r="AN28" i="1"/>
  <c r="AU28" i="1" s="1"/>
  <c r="AN265" i="1"/>
  <c r="AU265" i="1" s="1"/>
  <c r="AN1098" i="1"/>
  <c r="AU1098" i="1" s="1"/>
  <c r="AN859" i="1"/>
  <c r="AV859" i="1" s="1"/>
  <c r="AU1088" i="1"/>
  <c r="AN994" i="1"/>
  <c r="AV994" i="1" s="1"/>
  <c r="AN413" i="1"/>
  <c r="AW413" i="1" s="1"/>
  <c r="AN986" i="1"/>
  <c r="AV986" i="1" s="1"/>
  <c r="AN998" i="1"/>
  <c r="AU998" i="1" s="1"/>
  <c r="AN798" i="1"/>
  <c r="AU798" i="1" s="1"/>
  <c r="AN733" i="1"/>
  <c r="AW733" i="1" s="1"/>
  <c r="AW631" i="1"/>
  <c r="AN362" i="1"/>
  <c r="AV362" i="1" s="1"/>
  <c r="AN121" i="1"/>
  <c r="AW121" i="1" s="1"/>
  <c r="AW86" i="1"/>
  <c r="AU11" i="1"/>
  <c r="AN686" i="1"/>
  <c r="AW686" i="1" s="1"/>
  <c r="AN108" i="1"/>
  <c r="AU1005" i="1"/>
  <c r="AN796" i="1"/>
  <c r="AU796" i="1" s="1"/>
  <c r="AN538" i="1"/>
  <c r="AW538" i="1" s="1"/>
  <c r="AN56" i="1"/>
  <c r="AU56" i="1" s="1"/>
  <c r="AN740" i="1"/>
  <c r="AW740" i="1" s="1"/>
  <c r="AV368" i="1"/>
  <c r="AN414" i="1"/>
  <c r="AU414" i="1" s="1"/>
  <c r="AN135" i="1"/>
  <c r="AV135" i="1" s="1"/>
  <c r="AU705" i="1"/>
  <c r="AN314" i="1"/>
  <c r="AV314" i="1" s="1"/>
  <c r="AV995" i="1"/>
  <c r="AW435" i="1"/>
  <c r="AN1005" i="1"/>
  <c r="AN188" i="1"/>
  <c r="AV188" i="1" s="1"/>
  <c r="AN66" i="1"/>
  <c r="AW66" i="1" s="1"/>
  <c r="AN761" i="1"/>
  <c r="AV761" i="1" s="1"/>
  <c r="AU770" i="1"/>
  <c r="AU285" i="1"/>
  <c r="AU934" i="1"/>
  <c r="AW594" i="1"/>
  <c r="AN884" i="1"/>
  <c r="AU884" i="1" s="1"/>
  <c r="AW46" i="1"/>
  <c r="AV1045" i="1"/>
  <c r="AU971" i="1"/>
  <c r="AN1054" i="1"/>
  <c r="AU1054" i="1" s="1"/>
  <c r="AN834" i="1"/>
  <c r="AV834" i="1" s="1"/>
  <c r="AN722" i="1"/>
  <c r="AU722" i="1" s="1"/>
  <c r="AV684" i="1"/>
  <c r="AV511" i="1"/>
  <c r="AN323" i="1"/>
  <c r="AW323" i="1" s="1"/>
  <c r="AW1073" i="1"/>
  <c r="AN1123" i="1"/>
  <c r="AW1123" i="1" s="1"/>
  <c r="AN923" i="1"/>
  <c r="AW923" i="1" s="1"/>
  <c r="AV785" i="1"/>
  <c r="AV758" i="1"/>
  <c r="AU729" i="1"/>
  <c r="AW427" i="1"/>
  <c r="AU8" i="1"/>
  <c r="AV702" i="1"/>
  <c r="AW928" i="1"/>
  <c r="AW711" i="1"/>
  <c r="AV602" i="1"/>
  <c r="AV551" i="1"/>
  <c r="AW469" i="1"/>
  <c r="AU245" i="1"/>
  <c r="AV63" i="1"/>
  <c r="AN720" i="1"/>
  <c r="AV720" i="1" s="1"/>
  <c r="AU1068" i="1"/>
  <c r="AU1103" i="1"/>
  <c r="AV1030" i="1"/>
  <c r="AU961" i="1"/>
  <c r="AW681" i="1"/>
  <c r="AU300" i="1"/>
  <c r="AW25" i="1"/>
  <c r="AW16" i="1"/>
  <c r="AN819" i="1"/>
  <c r="AV819" i="1" s="1"/>
  <c r="AW918" i="1"/>
  <c r="AV909" i="1"/>
  <c r="AU710" i="1"/>
  <c r="AW671" i="1"/>
  <c r="AU619" i="1"/>
  <c r="AV584" i="1"/>
  <c r="AW399" i="1"/>
  <c r="AV199" i="1"/>
  <c r="AV166" i="1"/>
  <c r="AW71" i="1"/>
  <c r="AN918" i="1"/>
  <c r="AN758" i="1"/>
  <c r="AN338" i="1"/>
  <c r="AV338" i="1" s="1"/>
  <c r="AV1039" i="1"/>
  <c r="AU1048" i="1"/>
  <c r="AV1029" i="1"/>
  <c r="AU801" i="1"/>
  <c r="AU486" i="1"/>
  <c r="AW390" i="1"/>
  <c r="AW328" i="1"/>
  <c r="AW318" i="1"/>
  <c r="AW43" i="1"/>
  <c r="AN757" i="1"/>
  <c r="AW757" i="1" s="1"/>
  <c r="AN737" i="1"/>
  <c r="AW737" i="1" s="1"/>
  <c r="AU1067" i="1"/>
  <c r="AU1128" i="1"/>
  <c r="AU1083" i="1"/>
  <c r="AV1001" i="1"/>
  <c r="AW943" i="1"/>
  <c r="AV899" i="1"/>
  <c r="AV755" i="1"/>
  <c r="AV575" i="1"/>
  <c r="AV558" i="1"/>
  <c r="AU280" i="1"/>
  <c r="AN976" i="1"/>
  <c r="AU976" i="1" s="1"/>
  <c r="AN936" i="1"/>
  <c r="AW936" i="1" s="1"/>
  <c r="AN736" i="1"/>
  <c r="AV736" i="1" s="1"/>
  <c r="AN216" i="1"/>
  <c r="AV216" i="1" s="1"/>
  <c r="AN176" i="1"/>
  <c r="AU176" i="1" s="1"/>
  <c r="AN116" i="1"/>
  <c r="AW116" i="1" s="1"/>
  <c r="AN96" i="1"/>
  <c r="AV96" i="1" s="1"/>
  <c r="AN16" i="1"/>
  <c r="AW1112" i="1"/>
  <c r="AV726" i="1"/>
  <c r="AV289" i="1"/>
  <c r="AV165" i="1"/>
  <c r="AN755" i="1"/>
  <c r="AN575" i="1"/>
  <c r="AN255" i="1"/>
  <c r="AU255" i="1" s="1"/>
  <c r="AN115" i="1"/>
  <c r="AU115" i="1" s="1"/>
  <c r="AU1118" i="1"/>
  <c r="AW1082" i="1"/>
  <c r="AV959" i="1"/>
  <c r="AU951" i="1"/>
  <c r="AU466" i="1"/>
  <c r="AW372" i="1"/>
  <c r="AN854" i="1"/>
  <c r="AV854" i="1" s="1"/>
  <c r="AN574" i="1"/>
  <c r="AU574" i="1" s="1"/>
  <c r="AN434" i="1"/>
  <c r="AU434" i="1" s="1"/>
  <c r="AV919" i="1"/>
  <c r="AU966" i="1"/>
  <c r="AV772" i="1"/>
  <c r="AU717" i="1"/>
  <c r="AU644" i="1"/>
  <c r="AV635" i="1"/>
  <c r="AU423" i="1"/>
  <c r="AU397" i="1"/>
  <c r="AU260" i="1"/>
  <c r="AV206" i="1"/>
  <c r="AN1093" i="1"/>
  <c r="AV1093" i="1" s="1"/>
  <c r="AN993" i="1"/>
  <c r="AW993" i="1" s="1"/>
  <c r="AN953" i="1"/>
  <c r="AU953" i="1" s="1"/>
  <c r="AN933" i="1"/>
  <c r="AW933" i="1" s="1"/>
  <c r="AN793" i="1"/>
  <c r="AV793" i="1" s="1"/>
  <c r="AN53" i="1"/>
  <c r="AW53" i="1" s="1"/>
  <c r="AV1118" i="1"/>
  <c r="AW584" i="1"/>
  <c r="AU590" i="1"/>
  <c r="AV1103" i="1"/>
  <c r="AV894" i="1"/>
  <c r="AV869" i="1"/>
  <c r="AV624" i="1"/>
  <c r="AV613" i="1"/>
  <c r="AV568" i="1"/>
  <c r="AV526" i="1"/>
  <c r="AV501" i="1"/>
  <c r="AV481" i="1"/>
  <c r="AU425" i="1"/>
  <c r="AV145" i="1"/>
  <c r="AU954" i="1"/>
  <c r="AV801" i="1"/>
  <c r="AV372" i="1"/>
  <c r="AV1097" i="1"/>
  <c r="AU1035" i="1"/>
  <c r="AW595" i="1"/>
  <c r="AU448" i="1"/>
  <c r="AV328" i="1"/>
  <c r="AU273" i="1"/>
  <c r="AV185" i="1"/>
  <c r="AV174" i="1"/>
  <c r="AW126" i="1"/>
  <c r="AV120" i="1"/>
  <c r="AW26" i="1"/>
  <c r="AV1018" i="1"/>
  <c r="AU899" i="1"/>
  <c r="AU850" i="1"/>
  <c r="AV844" i="1"/>
  <c r="AW746" i="1"/>
  <c r="AV692" i="1"/>
  <c r="AU310" i="1"/>
  <c r="AV179" i="1"/>
  <c r="AV138" i="1"/>
  <c r="AU917" i="1"/>
  <c r="AV531" i="1"/>
  <c r="AU436" i="1"/>
  <c r="AW382" i="1"/>
  <c r="AU334" i="1"/>
  <c r="AU235" i="1"/>
  <c r="AV156" i="1"/>
  <c r="AV800" i="1"/>
  <c r="AW788" i="1"/>
  <c r="AW667" i="1"/>
  <c r="AV617" i="1"/>
  <c r="AV555" i="1"/>
  <c r="AW543" i="1"/>
  <c r="AU453" i="1"/>
  <c r="AV190" i="1"/>
  <c r="AV168" i="1"/>
  <c r="AV125" i="1"/>
  <c r="AV85" i="1"/>
  <c r="AV1057" i="1"/>
  <c r="AU1011" i="1"/>
  <c r="AV1005" i="1"/>
  <c r="AU867" i="1"/>
  <c r="AV849" i="1"/>
  <c r="AV716" i="1"/>
  <c r="AW691" i="1"/>
  <c r="AU679" i="1"/>
  <c r="AW499" i="1"/>
  <c r="AW459" i="1"/>
  <c r="AU441" i="1"/>
  <c r="AV364" i="1"/>
  <c r="AU240" i="1"/>
  <c r="AV212" i="1"/>
  <c r="AU167" i="1"/>
  <c r="AV155" i="1"/>
  <c r="AV90" i="1"/>
  <c r="AU1039" i="1"/>
  <c r="AU974" i="1"/>
  <c r="AU842" i="1"/>
  <c r="AW605" i="1"/>
  <c r="AW554" i="1"/>
  <c r="AU290" i="1"/>
  <c r="AW36" i="1"/>
  <c r="AU684" i="1"/>
  <c r="AV5" i="1"/>
  <c r="AU1133" i="1"/>
  <c r="AU1010" i="1"/>
  <c r="AW968" i="1"/>
  <c r="AW946" i="1"/>
  <c r="AV934" i="1"/>
  <c r="AU909" i="1"/>
  <c r="AV829" i="1"/>
  <c r="AV744" i="1"/>
  <c r="AV690" i="1"/>
  <c r="AW666" i="1"/>
  <c r="AW649" i="1"/>
  <c r="AV491" i="1"/>
  <c r="AV471" i="1"/>
  <c r="AU446" i="1"/>
  <c r="AV392" i="1"/>
  <c r="AV183" i="1"/>
  <c r="AV100" i="1"/>
  <c r="AV773" i="1"/>
  <c r="AU610" i="1"/>
  <c r="AW604" i="1"/>
  <c r="AW559" i="1"/>
  <c r="AU380" i="1"/>
  <c r="AV375" i="1"/>
  <c r="AU295" i="1"/>
  <c r="AU665" i="1"/>
  <c r="AW637" i="1"/>
  <c r="AW626" i="1"/>
  <c r="AV541" i="1"/>
  <c r="AU23" i="1"/>
  <c r="AV1073" i="1"/>
  <c r="AW973" i="1"/>
  <c r="AV779" i="1"/>
  <c r="AV749" i="1"/>
  <c r="AV564" i="1"/>
  <c r="AV516" i="1"/>
  <c r="AU451" i="1"/>
  <c r="AV404" i="1"/>
  <c r="AW343" i="1"/>
  <c r="AU270" i="1"/>
  <c r="AV210" i="1"/>
  <c r="AV153" i="1"/>
  <c r="AV105" i="1"/>
  <c r="AU1066" i="1"/>
  <c r="AV991" i="1"/>
  <c r="AV985" i="1"/>
  <c r="AW961" i="1"/>
  <c r="AU914" i="1"/>
  <c r="AV908" i="1"/>
  <c r="AU772" i="1"/>
  <c r="AW603" i="1"/>
  <c r="AU575" i="1"/>
  <c r="AW540" i="1"/>
  <c r="AV343" i="1"/>
  <c r="AV318" i="1"/>
  <c r="AV215" i="1"/>
  <c r="AV88" i="1"/>
  <c r="AV58" i="1"/>
  <c r="AW642" i="1"/>
  <c r="AW1020" i="1"/>
  <c r="AU996" i="1"/>
  <c r="AU984" i="1"/>
  <c r="AW978" i="1"/>
  <c r="AV864" i="1"/>
  <c r="AU809" i="1"/>
  <c r="AU636" i="1"/>
  <c r="AU476" i="1"/>
  <c r="AW403" i="1"/>
  <c r="AU250" i="1"/>
  <c r="AV209" i="1"/>
  <c r="AV198" i="1"/>
  <c r="AV187" i="1"/>
  <c r="AV128" i="1"/>
  <c r="AW51" i="1"/>
  <c r="AV1048" i="1"/>
  <c r="AV591" i="1"/>
  <c r="AV426" i="1"/>
  <c r="AV355" i="1"/>
  <c r="AV323" i="1"/>
  <c r="AV1088" i="1"/>
  <c r="AU919" i="1"/>
  <c r="AV814" i="1"/>
  <c r="AW384" i="1"/>
  <c r="AV348" i="1"/>
  <c r="AU219" i="1"/>
  <c r="AV133" i="1"/>
  <c r="AW21" i="1"/>
  <c r="AW15" i="1"/>
  <c r="AU1030" i="1"/>
  <c r="AU949" i="1"/>
  <c r="AW931" i="1"/>
  <c r="AV747" i="1"/>
  <c r="AV619" i="1"/>
  <c r="AW520" i="1"/>
  <c r="AU443" i="1"/>
  <c r="AV378" i="1"/>
  <c r="AV203" i="1"/>
  <c r="AV197" i="1"/>
  <c r="AV175" i="1"/>
  <c r="AU139" i="1"/>
  <c r="AW646" i="1"/>
  <c r="AV646" i="1"/>
  <c r="AU389" i="1"/>
  <c r="AW389" i="1"/>
  <c r="AU329" i="1"/>
  <c r="AW329" i="1"/>
  <c r="AU218" i="1"/>
  <c r="AV218" i="1"/>
  <c r="AW218" i="1"/>
  <c r="AU1108" i="1"/>
  <c r="AV1108" i="1"/>
  <c r="AV1082" i="1"/>
  <c r="AV1064" i="1"/>
  <c r="AU1064" i="1"/>
  <c r="AW1064" i="1"/>
  <c r="AV1087" i="1"/>
  <c r="AW1087" i="1"/>
  <c r="AV1102" i="1"/>
  <c r="AW1102" i="1"/>
  <c r="AV1076" i="1"/>
  <c r="AW1076" i="1"/>
  <c r="AU1113" i="1"/>
  <c r="AV1113" i="1"/>
  <c r="AV1107" i="1"/>
  <c r="AV1133" i="1"/>
  <c r="AV1112" i="1"/>
  <c r="AV1117" i="1"/>
  <c r="AV1122" i="1"/>
  <c r="AW1122" i="1"/>
  <c r="AV1132" i="1"/>
  <c r="AW1132" i="1"/>
  <c r="AV1098" i="1"/>
  <c r="AU1115" i="1"/>
  <c r="AW1107" i="1"/>
  <c r="AW651" i="1"/>
  <c r="AV651" i="1"/>
  <c r="AU461" i="1"/>
  <c r="AV461" i="1"/>
  <c r="AV389" i="1"/>
  <c r="AU1127" i="1"/>
  <c r="AU1092" i="1"/>
  <c r="AV976" i="1"/>
  <c r="AU844" i="1"/>
  <c r="AV734" i="1"/>
  <c r="AV711" i="1"/>
  <c r="AW629" i="1"/>
  <c r="AV68" i="1"/>
  <c r="AU629" i="1"/>
  <c r="AV629" i="1"/>
  <c r="AV436" i="1"/>
  <c r="AW91" i="1"/>
  <c r="AV43" i="1"/>
  <c r="AV13" i="1"/>
  <c r="AW1103" i="1"/>
  <c r="AV1095" i="1"/>
  <c r="AV874" i="1"/>
  <c r="AU874" i="1"/>
  <c r="AV674" i="1"/>
  <c r="AU674" i="1"/>
  <c r="AW674" i="1"/>
  <c r="AW656" i="1"/>
  <c r="AV656" i="1"/>
  <c r="AU13" i="1"/>
  <c r="AW13" i="1"/>
  <c r="AU1107" i="1"/>
  <c r="AW941" i="1"/>
  <c r="AU929" i="1"/>
  <c r="AV710" i="1"/>
  <c r="AW704" i="1"/>
  <c r="AV486" i="1"/>
  <c r="AV466" i="1"/>
  <c r="AV412" i="1"/>
  <c r="AW131" i="1"/>
  <c r="AV113" i="1"/>
  <c r="AV73" i="1"/>
  <c r="AV25" i="1"/>
  <c r="AU1079" i="1"/>
  <c r="AU1051" i="1"/>
  <c r="AV704" i="1"/>
  <c r="AU704" i="1"/>
  <c r="AU639" i="1"/>
  <c r="AW639" i="1"/>
  <c r="AU566" i="1"/>
  <c r="AW48" i="1"/>
  <c r="AV48" i="1"/>
  <c r="AU6" i="1"/>
  <c r="AW6" i="1"/>
  <c r="AW1118" i="1"/>
  <c r="AV981" i="1"/>
  <c r="AU981" i="1"/>
  <c r="AV655" i="1"/>
  <c r="AV644" i="1"/>
  <c r="AU560" i="1"/>
  <c r="AV536" i="1"/>
  <c r="AW18" i="1"/>
  <c r="AU1122" i="1"/>
  <c r="AU1087" i="1"/>
  <c r="AV1062" i="1"/>
  <c r="AV774" i="1"/>
  <c r="AV732" i="1"/>
  <c r="AU505" i="1"/>
  <c r="AV505" i="1"/>
  <c r="AV429" i="1"/>
  <c r="AU429" i="1"/>
  <c r="AV423" i="1"/>
  <c r="AW206" i="1"/>
  <c r="AW136" i="1"/>
  <c r="AW5" i="1"/>
  <c r="AW1133" i="1"/>
  <c r="AU829" i="1"/>
  <c r="AU690" i="1"/>
  <c r="AV666" i="1"/>
  <c r="AV446" i="1"/>
  <c r="AW106" i="1"/>
  <c r="AW1098" i="1"/>
  <c r="AV1090" i="1"/>
  <c r="AU654" i="1"/>
  <c r="AV654" i="1"/>
  <c r="AU576" i="1"/>
  <c r="AW576" i="1"/>
  <c r="AU571" i="1"/>
  <c r="AV571" i="1"/>
  <c r="AW571" i="1"/>
  <c r="AU1102" i="1"/>
  <c r="AV1049" i="1"/>
  <c r="AU1049" i="1"/>
  <c r="AU792" i="1"/>
  <c r="AW696" i="1"/>
  <c r="AW654" i="1"/>
  <c r="AW621" i="1"/>
  <c r="AV621" i="1"/>
  <c r="AV576" i="1"/>
  <c r="AW464" i="1"/>
  <c r="AV428" i="1"/>
  <c r="AU369" i="1"/>
  <c r="AU289" i="1"/>
  <c r="AV123" i="1"/>
  <c r="AV83" i="1"/>
  <c r="AV35" i="1"/>
  <c r="AW35" i="1"/>
  <c r="AV23" i="1"/>
  <c r="AV1128" i="1"/>
  <c r="AW1113" i="1"/>
  <c r="AU1021" i="1"/>
  <c r="AW1021" i="1"/>
  <c r="AV792" i="1"/>
  <c r="AW792" i="1"/>
  <c r="AV671" i="1"/>
  <c r="AU615" i="1"/>
  <c r="AU604" i="1"/>
  <c r="AV604" i="1"/>
  <c r="AU510" i="1"/>
  <c r="AV510" i="1"/>
  <c r="AW1097" i="1"/>
  <c r="AV689" i="1"/>
  <c r="AU689" i="1"/>
  <c r="AW689" i="1"/>
  <c r="AV193" i="1"/>
  <c r="AW171" i="1"/>
  <c r="AV171" i="1"/>
  <c r="AV40" i="1"/>
  <c r="AW40" i="1"/>
  <c r="AU1117" i="1"/>
  <c r="AU1082" i="1"/>
  <c r="AU581" i="1"/>
  <c r="AV581" i="1"/>
  <c r="AW581" i="1"/>
  <c r="AU374" i="1"/>
  <c r="AV374" i="1"/>
  <c r="AW374" i="1"/>
  <c r="AW1128" i="1"/>
  <c r="AW1093" i="1"/>
  <c r="AV1071" i="1"/>
  <c r="AU864" i="1"/>
  <c r="AW701" i="1"/>
  <c r="AV701" i="1"/>
  <c r="AW664" i="1"/>
  <c r="AV631" i="1"/>
  <c r="AV546" i="1"/>
  <c r="AV496" i="1"/>
  <c r="AV476" i="1"/>
  <c r="AV204" i="1"/>
  <c r="AV28" i="1"/>
  <c r="AU1132" i="1"/>
  <c r="AV1085" i="1"/>
  <c r="AW966" i="1"/>
  <c r="AV889" i="1"/>
  <c r="AU889" i="1"/>
  <c r="AU754" i="1"/>
  <c r="AV754" i="1"/>
  <c r="AV664" i="1"/>
  <c r="AU664" i="1"/>
  <c r="AV521" i="1"/>
  <c r="AU456" i="1"/>
  <c r="AV456" i="1"/>
  <c r="AV93" i="1"/>
  <c r="AW76" i="1"/>
  <c r="AU1097" i="1"/>
  <c r="AU580" i="1"/>
  <c r="AV580" i="1"/>
  <c r="AU420" i="1"/>
  <c r="AW420" i="1"/>
  <c r="AW81" i="1"/>
  <c r="AV33" i="1"/>
  <c r="AV15" i="1"/>
  <c r="AW1127" i="1"/>
  <c r="AW1108" i="1"/>
  <c r="AW1092" i="1"/>
  <c r="AV960" i="1"/>
  <c r="AW960" i="1"/>
  <c r="AV681" i="1"/>
  <c r="AW676" i="1"/>
  <c r="AV676" i="1"/>
  <c r="AV652" i="1"/>
  <c r="AW641" i="1"/>
  <c r="AV641" i="1"/>
  <c r="AU591" i="1"/>
  <c r="AW591" i="1"/>
  <c r="AU455" i="1"/>
  <c r="AV420" i="1"/>
  <c r="AU33" i="1"/>
  <c r="AW33" i="1"/>
  <c r="AV1127" i="1"/>
  <c r="AU1112" i="1"/>
  <c r="AV1092" i="1"/>
  <c r="AU1076" i="1"/>
  <c r="AU894" i="1"/>
  <c r="AV329" i="1"/>
  <c r="AV186" i="1"/>
  <c r="AW151" i="1"/>
  <c r="AV103" i="1"/>
  <c r="AW8" i="1"/>
  <c r="AW1030" i="1"/>
  <c r="AV1021" i="1"/>
  <c r="AU1001" i="1"/>
  <c r="AU979" i="1"/>
  <c r="AU943" i="1"/>
  <c r="AU586" i="1"/>
  <c r="AU557" i="1"/>
  <c r="AU532" i="1"/>
  <c r="AW500" i="1"/>
  <c r="AW495" i="1"/>
  <c r="AU372" i="1"/>
  <c r="AU364" i="1"/>
  <c r="AV334" i="1"/>
  <c r="AU129" i="1"/>
  <c r="AU120" i="1"/>
  <c r="AU98" i="1"/>
  <c r="AV80" i="1"/>
  <c r="AU71" i="1"/>
  <c r="AV18" i="1"/>
  <c r="AV6" i="1"/>
  <c r="AW879" i="1"/>
  <c r="AV780" i="1"/>
  <c r="AW774" i="1"/>
  <c r="AV717" i="1"/>
  <c r="AW699" i="1"/>
  <c r="AW624" i="1"/>
  <c r="AW561" i="1"/>
  <c r="AV553" i="1"/>
  <c r="AW460" i="1"/>
  <c r="AV455" i="1"/>
  <c r="AW412" i="1"/>
  <c r="AU403" i="1"/>
  <c r="AU253" i="1"/>
  <c r="AU170" i="1"/>
  <c r="AU143" i="1"/>
  <c r="AU111" i="1"/>
  <c r="AU102" i="1"/>
  <c r="AU61" i="1"/>
  <c r="AU38" i="1"/>
  <c r="AU30" i="1"/>
  <c r="AU14" i="1"/>
  <c r="AW1005" i="1"/>
  <c r="AV969" i="1"/>
  <c r="AU827" i="1"/>
  <c r="AW769" i="1"/>
  <c r="AW735" i="1"/>
  <c r="AU726" i="1"/>
  <c r="AV661" i="1"/>
  <c r="AV636" i="1"/>
  <c r="AV612" i="1"/>
  <c r="AU594" i="1"/>
  <c r="AU542" i="1"/>
  <c r="AV431" i="1"/>
  <c r="AU427" i="1"/>
  <c r="AW422" i="1"/>
  <c r="AW417" i="1"/>
  <c r="AU258" i="1"/>
  <c r="AV200" i="1"/>
  <c r="AU165" i="1"/>
  <c r="AV160" i="1"/>
  <c r="AU156" i="1"/>
  <c r="AU138" i="1"/>
  <c r="AU124" i="1"/>
  <c r="AU10" i="1"/>
  <c r="AW1045" i="1"/>
  <c r="AV1035" i="1"/>
  <c r="AW996" i="1"/>
  <c r="AU832" i="1"/>
  <c r="AU795" i="1"/>
  <c r="AU764" i="1"/>
  <c r="AV707" i="1"/>
  <c r="AU669" i="1"/>
  <c r="AW661" i="1"/>
  <c r="AU649" i="1"/>
  <c r="AU641" i="1"/>
  <c r="AW636" i="1"/>
  <c r="AU624" i="1"/>
  <c r="AV620" i="1"/>
  <c r="AW590" i="1"/>
  <c r="AV585" i="1"/>
  <c r="AV379" i="1"/>
  <c r="AU106" i="1"/>
  <c r="AU93" i="1"/>
  <c r="AU70" i="1"/>
  <c r="AU46" i="1"/>
  <c r="AU41" i="1"/>
  <c r="AV1060" i="1"/>
  <c r="AU1045" i="1"/>
  <c r="AU862" i="1"/>
  <c r="AU800" i="1"/>
  <c r="AW785" i="1"/>
  <c r="AW744" i="1"/>
  <c r="AU694" i="1"/>
  <c r="AW644" i="1"/>
  <c r="AV615" i="1"/>
  <c r="AV560" i="1"/>
  <c r="AU552" i="1"/>
  <c r="AV383" i="1"/>
  <c r="AU226" i="1"/>
  <c r="AU133" i="1"/>
  <c r="AV878" i="1"/>
  <c r="AU779" i="1"/>
  <c r="AU774" i="1"/>
  <c r="AU681" i="1"/>
  <c r="AW611" i="1"/>
  <c r="AW606" i="1"/>
  <c r="AV556" i="1"/>
  <c r="AU521" i="1"/>
  <c r="AU459" i="1"/>
  <c r="AW455" i="1"/>
  <c r="AW348" i="1"/>
  <c r="AU306" i="1"/>
  <c r="AU231" i="1"/>
  <c r="AV213" i="1"/>
  <c r="AV169" i="1"/>
  <c r="AU155" i="1"/>
  <c r="AV110" i="1"/>
  <c r="AU88" i="1"/>
  <c r="AU74" i="1"/>
  <c r="AU50" i="1"/>
  <c r="AU29" i="1"/>
  <c r="AW1000" i="1"/>
  <c r="AW964" i="1"/>
  <c r="AW955" i="1"/>
  <c r="AW899" i="1"/>
  <c r="AU749" i="1"/>
  <c r="AW738" i="1"/>
  <c r="AU711" i="1"/>
  <c r="AW706" i="1"/>
  <c r="AW677" i="1"/>
  <c r="AW619" i="1"/>
  <c r="AU526" i="1"/>
  <c r="AV421" i="1"/>
  <c r="AW392" i="1"/>
  <c r="AW367" i="1"/>
  <c r="AV358" i="1"/>
  <c r="AV353" i="1"/>
  <c r="AU128" i="1"/>
  <c r="AU5" i="1"/>
  <c r="AV1054" i="1"/>
  <c r="AW1029" i="1"/>
  <c r="AU1024" i="1"/>
  <c r="AV1000" i="1"/>
  <c r="AV955" i="1"/>
  <c r="AU872" i="1"/>
  <c r="AW743" i="1"/>
  <c r="AU656" i="1"/>
  <c r="AV589" i="1"/>
  <c r="AU488" i="1"/>
  <c r="AU483" i="1"/>
  <c r="AU478" i="1"/>
  <c r="AU473" i="1"/>
  <c r="AU468" i="1"/>
  <c r="AU407" i="1"/>
  <c r="AU363" i="1"/>
  <c r="AW333" i="1"/>
  <c r="AW325" i="1"/>
  <c r="AW320" i="1"/>
  <c r="AW315" i="1"/>
  <c r="AU291" i="1"/>
  <c r="AU283" i="1"/>
  <c r="AU241" i="1"/>
  <c r="AU225" i="1"/>
  <c r="AU101" i="1"/>
  <c r="AU83" i="1"/>
  <c r="AU69" i="1"/>
  <c r="AU25" i="1"/>
  <c r="AU973" i="1"/>
  <c r="AW850" i="1"/>
  <c r="AU627" i="1"/>
  <c r="AW615" i="1"/>
  <c r="AW560" i="1"/>
  <c r="AU506" i="1"/>
  <c r="AW395" i="1"/>
  <c r="AV387" i="1"/>
  <c r="AU382" i="1"/>
  <c r="AV207" i="1"/>
  <c r="AV173" i="1"/>
  <c r="AV150" i="1"/>
  <c r="AU123" i="1"/>
  <c r="AU36" i="1"/>
  <c r="AW28" i="1"/>
  <c r="AW20" i="1"/>
  <c r="AU1004" i="1"/>
  <c r="AU882" i="1"/>
  <c r="AV850" i="1"/>
  <c r="AU762" i="1"/>
  <c r="AV748" i="1"/>
  <c r="AU697" i="1"/>
  <c r="AU652" i="1"/>
  <c r="AU631" i="1"/>
  <c r="AV411" i="1"/>
  <c r="AU333" i="1"/>
  <c r="AU154" i="1"/>
  <c r="AU127" i="1"/>
  <c r="AU78" i="1"/>
  <c r="AU49" i="1"/>
  <c r="AU1019" i="1"/>
  <c r="AU1014" i="1"/>
  <c r="AV898" i="1"/>
  <c r="AW719" i="1"/>
  <c r="AU715" i="1"/>
  <c r="AW692" i="1"/>
  <c r="AU563" i="1"/>
  <c r="AW378" i="1"/>
  <c r="AV370" i="1"/>
  <c r="AW314" i="1"/>
  <c r="AW305" i="1"/>
  <c r="AU181" i="1"/>
  <c r="AU118" i="1"/>
  <c r="AU44" i="1"/>
  <c r="AU40" i="1"/>
  <c r="AU16" i="1"/>
  <c r="AU963" i="1"/>
  <c r="AU959" i="1"/>
  <c r="AW919" i="1"/>
  <c r="AU788" i="1"/>
  <c r="AW752" i="1"/>
  <c r="AV719" i="1"/>
  <c r="AU588" i="1"/>
  <c r="AW580" i="1"/>
  <c r="AW514" i="1"/>
  <c r="AW510" i="1"/>
  <c r="AU497" i="1"/>
  <c r="AU487" i="1"/>
  <c r="AU482" i="1"/>
  <c r="AU477" i="1"/>
  <c r="AU472" i="1"/>
  <c r="AU467" i="1"/>
  <c r="AU400" i="1"/>
  <c r="AW310" i="1"/>
  <c r="AU145" i="1"/>
  <c r="AU122" i="1"/>
  <c r="AU73" i="1"/>
  <c r="AU24" i="1"/>
  <c r="AU1063" i="1"/>
  <c r="AV949" i="1"/>
  <c r="AU892" i="1"/>
  <c r="AW819" i="1"/>
  <c r="AU803" i="1"/>
  <c r="AW679" i="1"/>
  <c r="AU676" i="1"/>
  <c r="AW555" i="1"/>
  <c r="AW519" i="1"/>
  <c r="AU457" i="1"/>
  <c r="AW429" i="1"/>
  <c r="AW394" i="1"/>
  <c r="AU266" i="1"/>
  <c r="AU113" i="1"/>
  <c r="AU91" i="1"/>
  <c r="AU20" i="1"/>
  <c r="AV1032" i="1"/>
  <c r="AW1018" i="1"/>
  <c r="AV944" i="1"/>
  <c r="AW684" i="1"/>
  <c r="AV679" i="1"/>
  <c r="AU667" i="1"/>
  <c r="AW655" i="1"/>
  <c r="AV595" i="1"/>
  <c r="AU583" i="1"/>
  <c r="AU501" i="1"/>
  <c r="AU424" i="1"/>
  <c r="AV394" i="1"/>
  <c r="AW369" i="1"/>
  <c r="AW304" i="1"/>
  <c r="AU271" i="1"/>
  <c r="AW215" i="1"/>
  <c r="AV189" i="1"/>
  <c r="AV140" i="1"/>
  <c r="AU68" i="1"/>
  <c r="AU63" i="1"/>
  <c r="AU1018" i="1"/>
  <c r="AW999" i="1"/>
  <c r="AW958" i="1"/>
  <c r="AW934" i="1"/>
  <c r="AW929" i="1"/>
  <c r="AU902" i="1"/>
  <c r="AU756" i="1"/>
  <c r="AU692" i="1"/>
  <c r="AU671" i="1"/>
  <c r="AV642" i="1"/>
  <c r="AU626" i="1"/>
  <c r="AV618" i="1"/>
  <c r="AU595" i="1"/>
  <c r="AW539" i="1"/>
  <c r="AU390" i="1"/>
  <c r="AV369" i="1"/>
  <c r="AU328" i="1"/>
  <c r="AU323" i="1"/>
  <c r="AU318" i="1"/>
  <c r="AV304" i="1"/>
  <c r="AW300" i="1"/>
  <c r="AU162" i="1"/>
  <c r="AU135" i="1"/>
  <c r="AU108" i="1"/>
  <c r="AU99" i="1"/>
  <c r="AV95" i="1"/>
  <c r="AU86" i="1"/>
  <c r="AU58" i="1"/>
  <c r="AW23" i="1"/>
  <c r="AW829" i="1"/>
  <c r="AU802" i="1"/>
  <c r="AU651" i="1"/>
  <c r="AW566" i="1"/>
  <c r="AW549" i="1"/>
  <c r="AW544" i="1"/>
  <c r="AW505" i="1"/>
  <c r="AW428" i="1"/>
  <c r="AV380" i="1"/>
  <c r="AV377" i="1"/>
  <c r="AW289" i="1"/>
  <c r="AV184" i="1"/>
  <c r="AU144" i="1"/>
  <c r="AU48" i="1"/>
  <c r="AU35" i="1"/>
  <c r="AV11" i="1"/>
  <c r="AV1042" i="1"/>
  <c r="AV1037" i="1"/>
  <c r="AU994" i="1"/>
  <c r="AW944" i="1"/>
  <c r="AV746" i="1"/>
  <c r="AW575" i="1"/>
  <c r="AV566" i="1"/>
  <c r="AU558" i="1"/>
  <c r="AU533" i="1"/>
  <c r="AV500" i="1"/>
  <c r="AU452" i="1"/>
  <c r="AU447" i="1"/>
  <c r="AU442" i="1"/>
  <c r="AU437" i="1"/>
  <c r="AW419" i="1"/>
  <c r="AW409" i="1"/>
  <c r="AU377" i="1"/>
  <c r="AV373" i="1"/>
  <c r="AV148" i="1"/>
  <c r="AU103" i="1"/>
  <c r="AU81" i="1"/>
  <c r="AU43" i="1"/>
  <c r="AU19" i="1"/>
  <c r="AU1031" i="1"/>
  <c r="AU989" i="1"/>
  <c r="AW864" i="1"/>
  <c r="AV823" i="1"/>
  <c r="AW732" i="1"/>
  <c r="AU500" i="1"/>
  <c r="AU496" i="1"/>
  <c r="AU491" i="1"/>
  <c r="AU432" i="1"/>
  <c r="AV409" i="1"/>
  <c r="AW350" i="1"/>
  <c r="AW345" i="1"/>
  <c r="AU201" i="1"/>
  <c r="AV130" i="1"/>
  <c r="AV98" i="1"/>
  <c r="AW38" i="1"/>
  <c r="AW30" i="1"/>
  <c r="AU15" i="1"/>
  <c r="AU812" i="1"/>
  <c r="AU807" i="1"/>
  <c r="AW801" i="1"/>
  <c r="AU786" i="1"/>
  <c r="AV770" i="1"/>
  <c r="AV760" i="1"/>
  <c r="AU755" i="1"/>
  <c r="AW722" i="1"/>
  <c r="AV699" i="1"/>
  <c r="AU646" i="1"/>
  <c r="AW598" i="1"/>
  <c r="AU561" i="1"/>
  <c r="AU508" i="1"/>
  <c r="AV384" i="1"/>
  <c r="AW156" i="1"/>
  <c r="AV143" i="1"/>
  <c r="AU125" i="1"/>
  <c r="AW111" i="1"/>
  <c r="AU76" i="1"/>
  <c r="AV38" i="1"/>
  <c r="AV30" i="1"/>
  <c r="AW10" i="1"/>
  <c r="AW1001" i="1"/>
  <c r="AU879" i="1"/>
  <c r="AV735" i="1"/>
  <c r="AW726" i="1"/>
  <c r="AU666" i="1"/>
  <c r="AU621" i="1"/>
  <c r="AV603" i="1"/>
  <c r="AV590" i="1"/>
  <c r="AW574" i="1"/>
  <c r="AU517" i="1"/>
  <c r="AU355" i="1"/>
  <c r="AU161" i="1"/>
  <c r="AW61" i="1"/>
  <c r="AV10" i="1"/>
  <c r="AU988" i="1"/>
  <c r="AV988" i="1"/>
  <c r="AW988" i="1"/>
  <c r="AU682" i="1"/>
  <c r="AV682" i="1"/>
  <c r="AW682" i="1"/>
  <c r="AU657" i="1"/>
  <c r="AV657" i="1"/>
  <c r="AW657" i="1"/>
  <c r="AU1055" i="1"/>
  <c r="AV1055" i="1"/>
  <c r="AW1055" i="1"/>
  <c r="AU1099" i="1"/>
  <c r="AV1099" i="1"/>
  <c r="AW1099" i="1"/>
  <c r="AU1080" i="1"/>
  <c r="AW1080" i="1"/>
  <c r="AU1070" i="1"/>
  <c r="AV1070" i="1"/>
  <c r="AW1070" i="1"/>
  <c r="AU1065" i="1"/>
  <c r="AV1065" i="1"/>
  <c r="AW1065" i="1"/>
  <c r="AU1050" i="1"/>
  <c r="AV1050" i="1"/>
  <c r="AW1050" i="1"/>
  <c r="AV1046" i="1"/>
  <c r="AW1046" i="1"/>
  <c r="AU712" i="1"/>
  <c r="AV712" i="1"/>
  <c r="AU1130" i="1"/>
  <c r="AU1111" i="1"/>
  <c r="AV1080" i="1"/>
  <c r="AU1016" i="1"/>
  <c r="AU1114" i="1"/>
  <c r="AV1114" i="1"/>
  <c r="AW1114" i="1"/>
  <c r="AU1095" i="1"/>
  <c r="AW1095" i="1"/>
  <c r="AU1075" i="1"/>
  <c r="AW1069" i="1"/>
  <c r="AU1040" i="1"/>
  <c r="AV1040" i="1"/>
  <c r="AW1040" i="1"/>
  <c r="AU1025" i="1"/>
  <c r="AV1025" i="1"/>
  <c r="AW1025" i="1"/>
  <c r="AU1126" i="1"/>
  <c r="AV1126" i="1"/>
  <c r="AW1126" i="1"/>
  <c r="AU1069" i="1"/>
  <c r="AV1069" i="1"/>
  <c r="AU1129" i="1"/>
  <c r="AV1129" i="1"/>
  <c r="AW1129" i="1"/>
  <c r="AU1059" i="1"/>
  <c r="AU810" i="1"/>
  <c r="AV810" i="1"/>
  <c r="AW810" i="1"/>
  <c r="AU1110" i="1"/>
  <c r="AU1091" i="1"/>
  <c r="AU1074" i="1"/>
  <c r="AV1074" i="1"/>
  <c r="AW1074" i="1"/>
  <c r="AW1034" i="1"/>
  <c r="AU1034" i="1"/>
  <c r="AV1034" i="1"/>
  <c r="AU831" i="1"/>
  <c r="AV831" i="1"/>
  <c r="AW831" i="1"/>
  <c r="AU1094" i="1"/>
  <c r="AV1094" i="1"/>
  <c r="AW1094" i="1"/>
  <c r="AU1125" i="1"/>
  <c r="AU1106" i="1"/>
  <c r="AV1068" i="1"/>
  <c r="AU866" i="1"/>
  <c r="AV866" i="1"/>
  <c r="AW866" i="1"/>
  <c r="AU1109" i="1"/>
  <c r="AV1109" i="1"/>
  <c r="AW1109" i="1"/>
  <c r="AU1090" i="1"/>
  <c r="AW1090" i="1"/>
  <c r="AW1078" i="1"/>
  <c r="AU1058" i="1"/>
  <c r="AU1053" i="1"/>
  <c r="AV1053" i="1"/>
  <c r="AW1053" i="1"/>
  <c r="AU1121" i="1"/>
  <c r="AV1121" i="1"/>
  <c r="AW1121" i="1"/>
  <c r="AU1044" i="1"/>
  <c r="AV1044" i="1"/>
  <c r="AU1033" i="1"/>
  <c r="AV1033" i="1"/>
  <c r="AW1033" i="1"/>
  <c r="AV1028" i="1"/>
  <c r="AW1028" i="1"/>
  <c r="AU1023" i="1"/>
  <c r="AV1023" i="1"/>
  <c r="AW1023" i="1"/>
  <c r="AU903" i="1"/>
  <c r="AW903" i="1"/>
  <c r="AU1124" i="1"/>
  <c r="AV1124" i="1"/>
  <c r="AW1124" i="1"/>
  <c r="AU1105" i="1"/>
  <c r="AW1105" i="1"/>
  <c r="AV1078" i="1"/>
  <c r="AV1038" i="1"/>
  <c r="AW1038" i="1"/>
  <c r="AU1028" i="1"/>
  <c r="AU1008" i="1"/>
  <c r="AV924" i="1"/>
  <c r="AU924" i="1"/>
  <c r="AV1105" i="1"/>
  <c r="AU1086" i="1"/>
  <c r="AV1052" i="1"/>
  <c r="AU1043" i="1"/>
  <c r="AV1043" i="1"/>
  <c r="AW1043" i="1"/>
  <c r="AU1038" i="1"/>
  <c r="AU1003" i="1"/>
  <c r="AV1003" i="1"/>
  <c r="AW1003" i="1"/>
  <c r="AU1089" i="1"/>
  <c r="AV1089" i="1"/>
  <c r="AW1089" i="1"/>
  <c r="AU1120" i="1"/>
  <c r="AU1101" i="1"/>
  <c r="AU1077" i="1"/>
  <c r="AV1077" i="1"/>
  <c r="AW1077" i="1"/>
  <c r="AU1072" i="1"/>
  <c r="AV1072" i="1"/>
  <c r="AW1072" i="1"/>
  <c r="AU1013" i="1"/>
  <c r="AU939" i="1"/>
  <c r="AV939" i="1"/>
  <c r="AU1104" i="1"/>
  <c r="AV1104" i="1"/>
  <c r="AW1104" i="1"/>
  <c r="AU1085" i="1"/>
  <c r="AW1085" i="1"/>
  <c r="AW1051" i="1"/>
  <c r="AU1116" i="1"/>
  <c r="AV1061" i="1"/>
  <c r="AU1056" i="1"/>
  <c r="AW1056" i="1"/>
  <c r="AV1031" i="1"/>
  <c r="AW1031" i="1"/>
  <c r="AU1119" i="1"/>
  <c r="AV1119" i="1"/>
  <c r="AW1119" i="1"/>
  <c r="AU1100" i="1"/>
  <c r="AW1100" i="1"/>
  <c r="AU1071" i="1"/>
  <c r="AW1071" i="1"/>
  <c r="AU1061" i="1"/>
  <c r="AW1061" i="1"/>
  <c r="AV1056" i="1"/>
  <c r="AU1131" i="1"/>
  <c r="AV1131" i="1"/>
  <c r="AW1131" i="1"/>
  <c r="AV1100" i="1"/>
  <c r="AU1081" i="1"/>
  <c r="AV1066" i="1"/>
  <c r="AW1066" i="1"/>
  <c r="AU1026" i="1"/>
  <c r="AV1026" i="1"/>
  <c r="AW1026" i="1"/>
  <c r="AV1006" i="1"/>
  <c r="AW1006" i="1"/>
  <c r="AU1134" i="1"/>
  <c r="AV1134" i="1"/>
  <c r="AW1134" i="1"/>
  <c r="AU1084" i="1"/>
  <c r="AV1084" i="1"/>
  <c r="AW1084" i="1"/>
  <c r="AU1046" i="1"/>
  <c r="AU1041" i="1"/>
  <c r="AV1041" i="1"/>
  <c r="AW1041" i="1"/>
  <c r="AU1036" i="1"/>
  <c r="AV1036" i="1"/>
  <c r="AW1036" i="1"/>
  <c r="AU1006" i="1"/>
  <c r="AW1088" i="1"/>
  <c r="AW1083" i="1"/>
  <c r="AU1073" i="1"/>
  <c r="AW1048" i="1"/>
  <c r="AU1012" i="1"/>
  <c r="AV1012" i="1"/>
  <c r="AW1012" i="1"/>
  <c r="AW1009" i="1"/>
  <c r="AV999" i="1"/>
  <c r="AW991" i="1"/>
  <c r="AV956" i="1"/>
  <c r="AW939" i="1"/>
  <c r="AW924" i="1"/>
  <c r="AU908" i="1"/>
  <c r="AW908" i="1"/>
  <c r="AV903" i="1"/>
  <c r="AU887" i="1"/>
  <c r="AU871" i="1"/>
  <c r="AV871" i="1"/>
  <c r="AW871" i="1"/>
  <c r="AU846" i="1"/>
  <c r="AV846" i="1"/>
  <c r="AW846" i="1"/>
  <c r="AU841" i="1"/>
  <c r="AV841" i="1"/>
  <c r="AW841" i="1"/>
  <c r="AU836" i="1"/>
  <c r="AV836" i="1"/>
  <c r="AW836" i="1"/>
  <c r="AU805" i="1"/>
  <c r="AV805" i="1"/>
  <c r="AU794" i="1"/>
  <c r="AU789" i="1"/>
  <c r="AU739" i="1"/>
  <c r="AV739" i="1"/>
  <c r="AW739" i="1"/>
  <c r="AU707" i="1"/>
  <c r="AW707" i="1"/>
  <c r="AU1057" i="1"/>
  <c r="AW1057" i="1"/>
  <c r="AW984" i="1"/>
  <c r="AU913" i="1"/>
  <c r="AW913" i="1"/>
  <c r="AU876" i="1"/>
  <c r="AV876" i="1"/>
  <c r="AW876" i="1"/>
  <c r="AU815" i="1"/>
  <c r="AV815" i="1"/>
  <c r="AW815" i="1"/>
  <c r="AV789" i="1"/>
  <c r="AW789" i="1"/>
  <c r="AU645" i="1"/>
  <c r="AV645" i="1"/>
  <c r="AU948" i="1"/>
  <c r="AV913" i="1"/>
  <c r="AU881" i="1"/>
  <c r="AV881" i="1"/>
  <c r="AW881" i="1"/>
  <c r="AU855" i="1"/>
  <c r="AV855" i="1"/>
  <c r="AW855" i="1"/>
  <c r="AU820" i="1"/>
  <c r="AV820" i="1"/>
  <c r="AW820" i="1"/>
  <c r="AU799" i="1"/>
  <c r="AV799" i="1"/>
  <c r="AW799" i="1"/>
  <c r="AU784" i="1"/>
  <c r="AV784" i="1"/>
  <c r="AW784" i="1"/>
  <c r="AW730" i="1"/>
  <c r="AU730" i="1"/>
  <c r="AV730" i="1"/>
  <c r="AU725" i="1"/>
  <c r="AV725" i="1"/>
  <c r="AW1075" i="1"/>
  <c r="AW1054" i="1"/>
  <c r="AW1011" i="1"/>
  <c r="AW1008" i="1"/>
  <c r="AU1002" i="1"/>
  <c r="AV1002" i="1"/>
  <c r="AW1002" i="1"/>
  <c r="AU987" i="1"/>
  <c r="AV987" i="1"/>
  <c r="AW987" i="1"/>
  <c r="AU980" i="1"/>
  <c r="AW980" i="1"/>
  <c r="AU972" i="1"/>
  <c r="AV972" i="1"/>
  <c r="AW972" i="1"/>
  <c r="AU968" i="1"/>
  <c r="AU952" i="1"/>
  <c r="AV952" i="1"/>
  <c r="AW952" i="1"/>
  <c r="AU918" i="1"/>
  <c r="AU886" i="1"/>
  <c r="AV886" i="1"/>
  <c r="AW886" i="1"/>
  <c r="AU860" i="1"/>
  <c r="AV860" i="1"/>
  <c r="AW860" i="1"/>
  <c r="AU825" i="1"/>
  <c r="AV825" i="1"/>
  <c r="AW825" i="1"/>
  <c r="AU804" i="1"/>
  <c r="AW1130" i="1"/>
  <c r="AW1125" i="1"/>
  <c r="AW1120" i="1"/>
  <c r="AW1115" i="1"/>
  <c r="AW1110" i="1"/>
  <c r="AV1075" i="1"/>
  <c r="AU1042" i="1"/>
  <c r="AW1042" i="1"/>
  <c r="AU1027" i="1"/>
  <c r="AV1027" i="1"/>
  <c r="AW1027" i="1"/>
  <c r="AW1024" i="1"/>
  <c r="AV1011" i="1"/>
  <c r="AV1008" i="1"/>
  <c r="AU995" i="1"/>
  <c r="AW995" i="1"/>
  <c r="AU938" i="1"/>
  <c r="AU923" i="1"/>
  <c r="AU891" i="1"/>
  <c r="AV891" i="1"/>
  <c r="AW891" i="1"/>
  <c r="AU865" i="1"/>
  <c r="AV865" i="1"/>
  <c r="AW865" i="1"/>
  <c r="AU845" i="1"/>
  <c r="AV845" i="1"/>
  <c r="AW845" i="1"/>
  <c r="AU840" i="1"/>
  <c r="AV840" i="1"/>
  <c r="AW840" i="1"/>
  <c r="AU830" i="1"/>
  <c r="AV830" i="1"/>
  <c r="AW830" i="1"/>
  <c r="AU783" i="1"/>
  <c r="AV783" i="1"/>
  <c r="AW783" i="1"/>
  <c r="AV763" i="1"/>
  <c r="AW763" i="1"/>
  <c r="AU720" i="1"/>
  <c r="AV1130" i="1"/>
  <c r="AV1125" i="1"/>
  <c r="AV1120" i="1"/>
  <c r="AV1115" i="1"/>
  <c r="AV1110" i="1"/>
  <c r="AW1067" i="1"/>
  <c r="AV1059" i="1"/>
  <c r="AW1039" i="1"/>
  <c r="AV1014" i="1"/>
  <c r="AV979" i="1"/>
  <c r="AU947" i="1"/>
  <c r="AV947" i="1"/>
  <c r="AW947" i="1"/>
  <c r="AU933" i="1"/>
  <c r="AU928" i="1"/>
  <c r="AU912" i="1"/>
  <c r="AU896" i="1"/>
  <c r="AV896" i="1"/>
  <c r="AW896" i="1"/>
  <c r="AU870" i="1"/>
  <c r="AV870" i="1"/>
  <c r="AW870" i="1"/>
  <c r="AU859" i="1"/>
  <c r="AU835" i="1"/>
  <c r="AV835" i="1"/>
  <c r="AW835" i="1"/>
  <c r="AU824" i="1"/>
  <c r="AW814" i="1"/>
  <c r="AW809" i="1"/>
  <c r="AU753" i="1"/>
  <c r="AV753" i="1"/>
  <c r="AW753" i="1"/>
  <c r="AU702" i="1"/>
  <c r="AU640" i="1"/>
  <c r="AV1067" i="1"/>
  <c r="AU1062" i="1"/>
  <c r="AW1062" i="1"/>
  <c r="AU983" i="1"/>
  <c r="AV983" i="1"/>
  <c r="AW971" i="1"/>
  <c r="AU967" i="1"/>
  <c r="AV967" i="1"/>
  <c r="AW967" i="1"/>
  <c r="AW951" i="1"/>
  <c r="AU942" i="1"/>
  <c r="AV942" i="1"/>
  <c r="AW942" i="1"/>
  <c r="AU901" i="1"/>
  <c r="AV901" i="1"/>
  <c r="AW901" i="1"/>
  <c r="AU875" i="1"/>
  <c r="AV875" i="1"/>
  <c r="AW875" i="1"/>
  <c r="AU777" i="1"/>
  <c r="AV777" i="1"/>
  <c r="AW777" i="1"/>
  <c r="AU724" i="1"/>
  <c r="AV724" i="1"/>
  <c r="AW724" i="1"/>
  <c r="AU685" i="1"/>
  <c r="AV685" i="1"/>
  <c r="AV971" i="1"/>
  <c r="AV951" i="1"/>
  <c r="AU937" i="1"/>
  <c r="AV937" i="1"/>
  <c r="AW937" i="1"/>
  <c r="AU922" i="1"/>
  <c r="AU906" i="1"/>
  <c r="AV906" i="1"/>
  <c r="AW906" i="1"/>
  <c r="AU880" i="1"/>
  <c r="AV880" i="1"/>
  <c r="AW880" i="1"/>
  <c r="AU869" i="1"/>
  <c r="AW859" i="1"/>
  <c r="AU834" i="1"/>
  <c r="AW824" i="1"/>
  <c r="AV803" i="1"/>
  <c r="AW803" i="1"/>
  <c r="AV762" i="1"/>
  <c r="AW762" i="1"/>
  <c r="AW742" i="1"/>
  <c r="AU680" i="1"/>
  <c r="AV680" i="1"/>
  <c r="AU660" i="1"/>
  <c r="AV660" i="1"/>
  <c r="AU623" i="1"/>
  <c r="AV623" i="1"/>
  <c r="AW623" i="1"/>
  <c r="AW1059" i="1"/>
  <c r="AU1017" i="1"/>
  <c r="AV1017" i="1"/>
  <c r="AW1017" i="1"/>
  <c r="AW1014" i="1"/>
  <c r="AW979" i="1"/>
  <c r="AU911" i="1"/>
  <c r="AV911" i="1"/>
  <c r="AW911" i="1"/>
  <c r="AU885" i="1"/>
  <c r="AV885" i="1"/>
  <c r="AW885" i="1"/>
  <c r="AU813" i="1"/>
  <c r="AW813" i="1"/>
  <c r="AU808" i="1"/>
  <c r="AW808" i="1"/>
  <c r="AU787" i="1"/>
  <c r="AW787" i="1"/>
  <c r="AU767" i="1"/>
  <c r="AV767" i="1"/>
  <c r="AW767" i="1"/>
  <c r="AU742" i="1"/>
  <c r="AV742" i="1"/>
  <c r="AU672" i="1"/>
  <c r="AV672" i="1"/>
  <c r="AW672" i="1"/>
  <c r="AU635" i="1"/>
  <c r="AW994" i="1"/>
  <c r="AU975" i="1"/>
  <c r="AV975" i="1"/>
  <c r="AW975" i="1"/>
  <c r="AU962" i="1"/>
  <c r="AV962" i="1"/>
  <c r="AW962" i="1"/>
  <c r="AW959" i="1"/>
  <c r="AU946" i="1"/>
  <c r="AV946" i="1"/>
  <c r="AU916" i="1"/>
  <c r="AV916" i="1"/>
  <c r="AW916" i="1"/>
  <c r="AU890" i="1"/>
  <c r="AV890" i="1"/>
  <c r="AW890" i="1"/>
  <c r="AW869" i="1"/>
  <c r="AU853" i="1"/>
  <c r="AW853" i="1"/>
  <c r="AW834" i="1"/>
  <c r="AU818" i="1"/>
  <c r="AW818" i="1"/>
  <c r="AV813" i="1"/>
  <c r="AV808" i="1"/>
  <c r="AV787" i="1"/>
  <c r="AU782" i="1"/>
  <c r="AV782" i="1"/>
  <c r="AW782" i="1"/>
  <c r="AU752" i="1"/>
  <c r="AV752" i="1"/>
  <c r="AU1047" i="1"/>
  <c r="AW1047" i="1"/>
  <c r="AU1029" i="1"/>
  <c r="AU990" i="1"/>
  <c r="AW990" i="1"/>
  <c r="AU982" i="1"/>
  <c r="AV982" i="1"/>
  <c r="AW982" i="1"/>
  <c r="AV966" i="1"/>
  <c r="AU941" i="1"/>
  <c r="AV941" i="1"/>
  <c r="AU921" i="1"/>
  <c r="AV921" i="1"/>
  <c r="AW921" i="1"/>
  <c r="AU895" i="1"/>
  <c r="AV895" i="1"/>
  <c r="AW895" i="1"/>
  <c r="AW874" i="1"/>
  <c r="AU858" i="1"/>
  <c r="AW858" i="1"/>
  <c r="AV853" i="1"/>
  <c r="AW849" i="1"/>
  <c r="AW844" i="1"/>
  <c r="AU823" i="1"/>
  <c r="AW823" i="1"/>
  <c r="AV818" i="1"/>
  <c r="AU797" i="1"/>
  <c r="AV797" i="1"/>
  <c r="AW797" i="1"/>
  <c r="AU747" i="1"/>
  <c r="AW741" i="1"/>
  <c r="AV741" i="1"/>
  <c r="AU647" i="1"/>
  <c r="AV647" i="1"/>
  <c r="AW647" i="1"/>
  <c r="AW1058" i="1"/>
  <c r="AW1044" i="1"/>
  <c r="AW1016" i="1"/>
  <c r="AW1013" i="1"/>
  <c r="AW1010" i="1"/>
  <c r="AU997" i="1"/>
  <c r="AV997" i="1"/>
  <c r="AW997" i="1"/>
  <c r="AU936" i="1"/>
  <c r="AV936" i="1"/>
  <c r="AU926" i="1"/>
  <c r="AV926" i="1"/>
  <c r="AW926" i="1"/>
  <c r="AU900" i="1"/>
  <c r="AV900" i="1"/>
  <c r="AW900" i="1"/>
  <c r="AU863" i="1"/>
  <c r="AW863" i="1"/>
  <c r="AU828" i="1"/>
  <c r="AW828" i="1"/>
  <c r="AU776" i="1"/>
  <c r="AV776" i="1"/>
  <c r="AW776" i="1"/>
  <c r="AV766" i="1"/>
  <c r="AW766" i="1"/>
  <c r="AV751" i="1"/>
  <c r="AW751" i="1"/>
  <c r="AU714" i="1"/>
  <c r="AV714" i="1"/>
  <c r="AW714" i="1"/>
  <c r="AU659" i="1"/>
  <c r="AV659" i="1"/>
  <c r="AW659" i="1"/>
  <c r="AU630" i="1"/>
  <c r="AV630" i="1"/>
  <c r="AW1079" i="1"/>
  <c r="AV1058" i="1"/>
  <c r="AU1032" i="1"/>
  <c r="AW1032" i="1"/>
  <c r="AV1016" i="1"/>
  <c r="AV1013" i="1"/>
  <c r="AV1010" i="1"/>
  <c r="AU1007" i="1"/>
  <c r="AV1007" i="1"/>
  <c r="AW1007" i="1"/>
  <c r="AW1004" i="1"/>
  <c r="AV989" i="1"/>
  <c r="AU931" i="1"/>
  <c r="AV931" i="1"/>
  <c r="AU905" i="1"/>
  <c r="AV905" i="1"/>
  <c r="AW905" i="1"/>
  <c r="AU868" i="1"/>
  <c r="AW868" i="1"/>
  <c r="AV863" i="1"/>
  <c r="AU833" i="1"/>
  <c r="AW833" i="1"/>
  <c r="AV828" i="1"/>
  <c r="AW771" i="1"/>
  <c r="AV1079" i="1"/>
  <c r="AV1019" i="1"/>
  <c r="AU993" i="1"/>
  <c r="AV993" i="1"/>
  <c r="AW981" i="1"/>
  <c r="AU978" i="1"/>
  <c r="AU970" i="1"/>
  <c r="AV970" i="1"/>
  <c r="AW970" i="1"/>
  <c r="AV961" i="1"/>
  <c r="AU958" i="1"/>
  <c r="AV954" i="1"/>
  <c r="AU950" i="1"/>
  <c r="AV950" i="1"/>
  <c r="AW950" i="1"/>
  <c r="AU910" i="1"/>
  <c r="AV910" i="1"/>
  <c r="AW910" i="1"/>
  <c r="AW889" i="1"/>
  <c r="AU873" i="1"/>
  <c r="AW873" i="1"/>
  <c r="AV868" i="1"/>
  <c r="AU848" i="1"/>
  <c r="AW848" i="1"/>
  <c r="AU843" i="1"/>
  <c r="AW843" i="1"/>
  <c r="AU838" i="1"/>
  <c r="AW838" i="1"/>
  <c r="AV833" i="1"/>
  <c r="AU791" i="1"/>
  <c r="AV791" i="1"/>
  <c r="AW791" i="1"/>
  <c r="AU727" i="1"/>
  <c r="AW974" i="1"/>
  <c r="AU945" i="1"/>
  <c r="AV945" i="1"/>
  <c r="AW945" i="1"/>
  <c r="AU915" i="1"/>
  <c r="AV915" i="1"/>
  <c r="AW915" i="1"/>
  <c r="AU904" i="1"/>
  <c r="AW894" i="1"/>
  <c r="AU878" i="1"/>
  <c r="AW878" i="1"/>
  <c r="AV873" i="1"/>
  <c r="AU857" i="1"/>
  <c r="AV848" i="1"/>
  <c r="AV843" i="1"/>
  <c r="AV838" i="1"/>
  <c r="AU822" i="1"/>
  <c r="AW796" i="1"/>
  <c r="AU760" i="1"/>
  <c r="AU709" i="1"/>
  <c r="AV709" i="1"/>
  <c r="AW709" i="1"/>
  <c r="AU675" i="1"/>
  <c r="AW989" i="1"/>
  <c r="AU940" i="1"/>
  <c r="AV940" i="1"/>
  <c r="AW940" i="1"/>
  <c r="AU920" i="1"/>
  <c r="AV920" i="1"/>
  <c r="AW920" i="1"/>
  <c r="AU883" i="1"/>
  <c r="AW883" i="1"/>
  <c r="AU811" i="1"/>
  <c r="AV811" i="1"/>
  <c r="AW811" i="1"/>
  <c r="AU806" i="1"/>
  <c r="AV806" i="1"/>
  <c r="AW806" i="1"/>
  <c r="AU700" i="1"/>
  <c r="AV700" i="1"/>
  <c r="AW1116" i="1"/>
  <c r="AW1111" i="1"/>
  <c r="AW1106" i="1"/>
  <c r="AW1101" i="1"/>
  <c r="AW1096" i="1"/>
  <c r="AW1091" i="1"/>
  <c r="AW1086" i="1"/>
  <c r="AW1081" i="1"/>
  <c r="AW1063" i="1"/>
  <c r="AU1052" i="1"/>
  <c r="AW1052" i="1"/>
  <c r="AU1022" i="1"/>
  <c r="AV1022" i="1"/>
  <c r="AW1022" i="1"/>
  <c r="AW1019" i="1"/>
  <c r="AU985" i="1"/>
  <c r="AW985" i="1"/>
  <c r="AU965" i="1"/>
  <c r="AV965" i="1"/>
  <c r="AW965" i="1"/>
  <c r="AU957" i="1"/>
  <c r="AV957" i="1"/>
  <c r="AW957" i="1"/>
  <c r="AW954" i="1"/>
  <c r="AU935" i="1"/>
  <c r="AV935" i="1"/>
  <c r="AW935" i="1"/>
  <c r="AU925" i="1"/>
  <c r="AV925" i="1"/>
  <c r="AW925" i="1"/>
  <c r="AW904" i="1"/>
  <c r="AU888" i="1"/>
  <c r="AW888" i="1"/>
  <c r="AV883" i="1"/>
  <c r="AU851" i="1"/>
  <c r="AV851" i="1"/>
  <c r="AW851" i="1"/>
  <c r="AU816" i="1"/>
  <c r="AV816" i="1"/>
  <c r="AW816" i="1"/>
  <c r="AU765" i="1"/>
  <c r="AV765" i="1"/>
  <c r="AU670" i="1"/>
  <c r="AV670" i="1"/>
  <c r="AV1116" i="1"/>
  <c r="AV1111" i="1"/>
  <c r="AV1106" i="1"/>
  <c r="AV1101" i="1"/>
  <c r="AV1096" i="1"/>
  <c r="AV1091" i="1"/>
  <c r="AV1086" i="1"/>
  <c r="AV1081" i="1"/>
  <c r="AW1068" i="1"/>
  <c r="AV1063" i="1"/>
  <c r="AW1060" i="1"/>
  <c r="AW1049" i="1"/>
  <c r="AV1009" i="1"/>
  <c r="AU992" i="1"/>
  <c r="AV992" i="1"/>
  <c r="AW992" i="1"/>
  <c r="AU977" i="1"/>
  <c r="AV977" i="1"/>
  <c r="AW977" i="1"/>
  <c r="AU930" i="1"/>
  <c r="AV930" i="1"/>
  <c r="AW930" i="1"/>
  <c r="AW909" i="1"/>
  <c r="AU893" i="1"/>
  <c r="AW893" i="1"/>
  <c r="AV888" i="1"/>
  <c r="AU856" i="1"/>
  <c r="AV856" i="1"/>
  <c r="AW856" i="1"/>
  <c r="AU821" i="1"/>
  <c r="AV821" i="1"/>
  <c r="AW821" i="1"/>
  <c r="AV731" i="1"/>
  <c r="AW731" i="1"/>
  <c r="AU695" i="1"/>
  <c r="AV695" i="1"/>
  <c r="AU687" i="1"/>
  <c r="AU633" i="1"/>
  <c r="AV633" i="1"/>
  <c r="AW633" i="1"/>
  <c r="AU1037" i="1"/>
  <c r="AW1037" i="1"/>
  <c r="AU1009" i="1"/>
  <c r="AV984" i="1"/>
  <c r="AW969" i="1"/>
  <c r="AV964" i="1"/>
  <c r="AW949" i="1"/>
  <c r="AW914" i="1"/>
  <c r="AU898" i="1"/>
  <c r="AW898" i="1"/>
  <c r="AV893" i="1"/>
  <c r="AU877" i="1"/>
  <c r="AU861" i="1"/>
  <c r="AV861" i="1"/>
  <c r="AW861" i="1"/>
  <c r="AU826" i="1"/>
  <c r="AV826" i="1"/>
  <c r="AW826" i="1"/>
  <c r="AU790" i="1"/>
  <c r="AV790" i="1"/>
  <c r="AU745" i="1"/>
  <c r="AV745" i="1"/>
  <c r="AW717" i="1"/>
  <c r="AW712" i="1"/>
  <c r="AU662" i="1"/>
  <c r="AU650" i="1"/>
  <c r="AU637" i="1"/>
  <c r="AW775" i="1"/>
  <c r="AW750" i="1"/>
  <c r="AU693" i="1"/>
  <c r="AV693" i="1"/>
  <c r="AW693" i="1"/>
  <c r="AU668" i="1"/>
  <c r="AV668" i="1"/>
  <c r="AW668" i="1"/>
  <c r="AU330" i="1"/>
  <c r="AV330" i="1"/>
  <c r="AV293" i="1"/>
  <c r="AW293" i="1"/>
  <c r="AU259" i="1"/>
  <c r="AV259" i="1"/>
  <c r="AW259" i="1"/>
  <c r="AV243" i="1"/>
  <c r="AW243" i="1"/>
  <c r="AU227" i="1"/>
  <c r="AV227" i="1"/>
  <c r="AW227" i="1"/>
  <c r="AU785" i="1"/>
  <c r="AU769" i="1"/>
  <c r="AU761" i="1"/>
  <c r="AU744" i="1"/>
  <c r="AU735" i="1"/>
  <c r="AU732" i="1"/>
  <c r="AW729" i="1"/>
  <c r="AU708" i="1"/>
  <c r="AV708" i="1"/>
  <c r="AW708" i="1"/>
  <c r="AU699" i="1"/>
  <c r="AW690" i="1"/>
  <c r="AU677" i="1"/>
  <c r="AW665" i="1"/>
  <c r="AU655" i="1"/>
  <c r="AU642" i="1"/>
  <c r="AV639" i="1"/>
  <c r="AW632" i="1"/>
  <c r="AW622" i="1"/>
  <c r="AW780" i="1"/>
  <c r="AU758" i="1"/>
  <c r="AU738" i="1"/>
  <c r="AV738" i="1"/>
  <c r="AV729" i="1"/>
  <c r="AU723" i="1"/>
  <c r="AV723" i="1"/>
  <c r="AW723" i="1"/>
  <c r="AU696" i="1"/>
  <c r="AV632" i="1"/>
  <c r="AV622" i="1"/>
  <c r="AU606" i="1"/>
  <c r="AV606" i="1"/>
  <c r="AU741" i="1"/>
  <c r="AW705" i="1"/>
  <c r="AV686" i="1"/>
  <c r="AU658" i="1"/>
  <c r="AV658" i="1"/>
  <c r="AW658" i="1"/>
  <c r="AU611" i="1"/>
  <c r="AV611" i="1"/>
  <c r="AU593" i="1"/>
  <c r="AV593" i="1"/>
  <c r="AW593" i="1"/>
  <c r="AW755" i="1"/>
  <c r="AW720" i="1"/>
  <c r="AU683" i="1"/>
  <c r="AV683" i="1"/>
  <c r="AW683" i="1"/>
  <c r="AV569" i="1"/>
  <c r="AW569" i="1"/>
  <c r="AU494" i="1"/>
  <c r="AV494" i="1"/>
  <c r="AW494" i="1"/>
  <c r="AV978" i="1"/>
  <c r="AV973" i="1"/>
  <c r="AV968" i="1"/>
  <c r="AV963" i="1"/>
  <c r="AV958" i="1"/>
  <c r="AV953" i="1"/>
  <c r="AV948" i="1"/>
  <c r="AV943" i="1"/>
  <c r="AV938" i="1"/>
  <c r="AV933" i="1"/>
  <c r="AV928" i="1"/>
  <c r="AV923" i="1"/>
  <c r="AV918" i="1"/>
  <c r="AW779" i="1"/>
  <c r="AU766" i="1"/>
  <c r="AW680" i="1"/>
  <c r="AU648" i="1"/>
  <c r="AV648" i="1"/>
  <c r="AW648" i="1"/>
  <c r="AU601" i="1"/>
  <c r="AV601" i="1"/>
  <c r="AW601" i="1"/>
  <c r="AW790" i="1"/>
  <c r="AU763" i="1"/>
  <c r="AV722" i="1"/>
  <c r="AU686" i="1"/>
  <c r="AW645" i="1"/>
  <c r="AW754" i="1"/>
  <c r="AW734" i="1"/>
  <c r="AU698" i="1"/>
  <c r="AV698" i="1"/>
  <c r="AW698" i="1"/>
  <c r="AU638" i="1"/>
  <c r="AV638" i="1"/>
  <c r="AW638" i="1"/>
  <c r="AW795" i="1"/>
  <c r="AW760" i="1"/>
  <c r="AU743" i="1"/>
  <c r="AV743" i="1"/>
  <c r="AU713" i="1"/>
  <c r="AV713" i="1"/>
  <c r="AW713" i="1"/>
  <c r="AU673" i="1"/>
  <c r="AV673" i="1"/>
  <c r="AW673" i="1"/>
  <c r="AW635" i="1"/>
  <c r="AW625" i="1"/>
  <c r="AU625" i="1"/>
  <c r="AU596" i="1"/>
  <c r="AU515" i="1"/>
  <c r="AV515" i="1"/>
  <c r="AU771" i="1"/>
  <c r="AU746" i="1"/>
  <c r="AU728" i="1"/>
  <c r="AV728" i="1"/>
  <c r="AW728" i="1"/>
  <c r="AU701" i="1"/>
  <c r="AW695" i="1"/>
  <c r="AW670" i="1"/>
  <c r="AU628" i="1"/>
  <c r="AV628" i="1"/>
  <c r="AW628" i="1"/>
  <c r="AU572" i="1"/>
  <c r="AV572" i="1"/>
  <c r="AW572" i="1"/>
  <c r="AW802" i="1"/>
  <c r="AW800" i="1"/>
  <c r="AW781" i="1"/>
  <c r="AU716" i="1"/>
  <c r="AW710" i="1"/>
  <c r="AW697" i="1"/>
  <c r="AU614" i="1"/>
  <c r="AU600" i="1"/>
  <c r="AV600" i="1"/>
  <c r="AV802" i="1"/>
  <c r="AW794" i="1"/>
  <c r="AV781" i="1"/>
  <c r="AW773" i="1"/>
  <c r="AW759" i="1"/>
  <c r="AW748" i="1"/>
  <c r="AU731" i="1"/>
  <c r="AW725" i="1"/>
  <c r="AV697" i="1"/>
  <c r="AV691" i="1"/>
  <c r="AV650" i="1"/>
  <c r="AV637" i="1"/>
  <c r="AW932" i="1"/>
  <c r="AW927" i="1"/>
  <c r="AW922" i="1"/>
  <c r="AW917" i="1"/>
  <c r="AW912" i="1"/>
  <c r="AW907" i="1"/>
  <c r="AW902" i="1"/>
  <c r="AW897" i="1"/>
  <c r="AW892" i="1"/>
  <c r="AW887" i="1"/>
  <c r="AW882" i="1"/>
  <c r="AW877" i="1"/>
  <c r="AW872" i="1"/>
  <c r="AW867" i="1"/>
  <c r="AW862" i="1"/>
  <c r="AW857" i="1"/>
  <c r="AW852" i="1"/>
  <c r="AW847" i="1"/>
  <c r="AW842" i="1"/>
  <c r="AW837" i="1"/>
  <c r="AW832" i="1"/>
  <c r="AW827" i="1"/>
  <c r="AW822" i="1"/>
  <c r="AW817" i="1"/>
  <c r="AW812" i="1"/>
  <c r="AW807" i="1"/>
  <c r="AW805" i="1"/>
  <c r="AV794" i="1"/>
  <c r="AW786" i="1"/>
  <c r="AW765" i="1"/>
  <c r="AW727" i="1"/>
  <c r="AW694" i="1"/>
  <c r="AU688" i="1"/>
  <c r="AV688" i="1"/>
  <c r="AW688" i="1"/>
  <c r="AW669" i="1"/>
  <c r="AU663" i="1"/>
  <c r="AV663" i="1"/>
  <c r="AW663" i="1"/>
  <c r="AW627" i="1"/>
  <c r="AU617" i="1"/>
  <c r="AW617" i="1"/>
  <c r="AU609" i="1"/>
  <c r="AV609" i="1"/>
  <c r="AW609" i="1"/>
  <c r="AV932" i="1"/>
  <c r="AV927" i="1"/>
  <c r="AV922" i="1"/>
  <c r="AV917" i="1"/>
  <c r="AV912" i="1"/>
  <c r="AV907" i="1"/>
  <c r="AV902" i="1"/>
  <c r="AV897" i="1"/>
  <c r="AV892" i="1"/>
  <c r="AV887" i="1"/>
  <c r="AV882" i="1"/>
  <c r="AV877" i="1"/>
  <c r="AV872" i="1"/>
  <c r="AV867" i="1"/>
  <c r="AV862" i="1"/>
  <c r="AV857" i="1"/>
  <c r="AV852" i="1"/>
  <c r="AV847" i="1"/>
  <c r="AV842" i="1"/>
  <c r="AV837" i="1"/>
  <c r="AV832" i="1"/>
  <c r="AV827" i="1"/>
  <c r="AV822" i="1"/>
  <c r="AV817" i="1"/>
  <c r="AV812" i="1"/>
  <c r="AV807" i="1"/>
  <c r="AV786" i="1"/>
  <c r="AW778" i="1"/>
  <c r="AW756" i="1"/>
  <c r="AU751" i="1"/>
  <c r="AW736" i="1"/>
  <c r="AV727" i="1"/>
  <c r="AV715" i="1"/>
  <c r="AV694" i="1"/>
  <c r="AW685" i="1"/>
  <c r="AV675" i="1"/>
  <c r="AV669" i="1"/>
  <c r="AW660" i="1"/>
  <c r="AV640" i="1"/>
  <c r="AV627" i="1"/>
  <c r="AV599" i="1"/>
  <c r="AV579" i="1"/>
  <c r="AV778" i="1"/>
  <c r="AU773" i="1"/>
  <c r="AV756" i="1"/>
  <c r="AU748" i="1"/>
  <c r="AU703" i="1"/>
  <c r="AV703" i="1"/>
  <c r="AW703" i="1"/>
  <c r="AU691" i="1"/>
  <c r="AU653" i="1"/>
  <c r="AV653" i="1"/>
  <c r="AW653" i="1"/>
  <c r="AU608" i="1"/>
  <c r="AV608" i="1"/>
  <c r="AW608" i="1"/>
  <c r="AW804" i="1"/>
  <c r="AW764" i="1"/>
  <c r="AU718" i="1"/>
  <c r="AV718" i="1"/>
  <c r="AW718" i="1"/>
  <c r="AW687" i="1"/>
  <c r="AW662" i="1"/>
  <c r="AW650" i="1"/>
  <c r="AW616" i="1"/>
  <c r="AV804" i="1"/>
  <c r="AV775" i="1"/>
  <c r="AW770" i="1"/>
  <c r="AV764" i="1"/>
  <c r="AV750" i="1"/>
  <c r="AW745" i="1"/>
  <c r="AU733" i="1"/>
  <c r="AV733" i="1"/>
  <c r="AU706" i="1"/>
  <c r="AW700" i="1"/>
  <c r="AV687" i="1"/>
  <c r="AU678" i="1"/>
  <c r="AV678" i="1"/>
  <c r="AW678" i="1"/>
  <c r="AV662" i="1"/>
  <c r="AU643" i="1"/>
  <c r="AV643" i="1"/>
  <c r="AW643" i="1"/>
  <c r="AU616" i="1"/>
  <c r="AU775" i="1"/>
  <c r="AW772" i="1"/>
  <c r="AU750" i="1"/>
  <c r="AW747" i="1"/>
  <c r="AW715" i="1"/>
  <c r="AW702" i="1"/>
  <c r="AW675" i="1"/>
  <c r="AW652" i="1"/>
  <c r="AW640" i="1"/>
  <c r="AW620" i="1"/>
  <c r="AU620" i="1"/>
  <c r="AU780" i="1"/>
  <c r="AW758" i="1"/>
  <c r="AV705" i="1"/>
  <c r="AV649" i="1"/>
  <c r="AW630" i="1"/>
  <c r="AW614" i="1"/>
  <c r="AV605" i="1"/>
  <c r="AU568" i="1"/>
  <c r="AU548" i="1"/>
  <c r="AV543" i="1"/>
  <c r="AU534" i="1"/>
  <c r="AV534" i="1"/>
  <c r="AU502" i="1"/>
  <c r="AU489" i="1"/>
  <c r="AV489" i="1"/>
  <c r="AU484" i="1"/>
  <c r="AU479" i="1"/>
  <c r="AU474" i="1"/>
  <c r="AU469" i="1"/>
  <c r="AU422" i="1"/>
  <c r="AV422" i="1"/>
  <c r="AU408" i="1"/>
  <c r="AU393" i="1"/>
  <c r="AV614" i="1"/>
  <c r="AU605" i="1"/>
  <c r="AW589" i="1"/>
  <c r="AU582" i="1"/>
  <c r="AV582" i="1"/>
  <c r="AW582" i="1"/>
  <c r="AU564" i="1"/>
  <c r="AU543" i="1"/>
  <c r="AV538" i="1"/>
  <c r="AU529" i="1"/>
  <c r="AV529" i="1"/>
  <c r="AU524" i="1"/>
  <c r="AV524" i="1"/>
  <c r="AU498" i="1"/>
  <c r="AU464" i="1"/>
  <c r="AU602" i="1"/>
  <c r="AW602" i="1"/>
  <c r="AU579" i="1"/>
  <c r="AU538" i="1"/>
  <c r="AU519" i="1"/>
  <c r="AV519" i="1"/>
  <c r="AV498" i="1"/>
  <c r="AW498" i="1"/>
  <c r="AU493" i="1"/>
  <c r="AU430" i="1"/>
  <c r="AV430" i="1"/>
  <c r="AW430" i="1"/>
  <c r="AU402" i="1"/>
  <c r="AV402" i="1"/>
  <c r="AW402" i="1"/>
  <c r="AU599" i="1"/>
  <c r="AU592" i="1"/>
  <c r="AV592" i="1"/>
  <c r="AW592" i="1"/>
  <c r="AU556" i="1"/>
  <c r="AW556" i="1"/>
  <c r="AU514" i="1"/>
  <c r="AV514" i="1"/>
  <c r="AV493" i="1"/>
  <c r="AW493" i="1"/>
  <c r="AU450" i="1"/>
  <c r="AV450" i="1"/>
  <c r="AU445" i="1"/>
  <c r="AV445" i="1"/>
  <c r="AU440" i="1"/>
  <c r="AV440" i="1"/>
  <c r="AU435" i="1"/>
  <c r="AV435" i="1"/>
  <c r="AU589" i="1"/>
  <c r="AU567" i="1"/>
  <c r="AV567" i="1"/>
  <c r="AW567" i="1"/>
  <c r="AU547" i="1"/>
  <c r="AV533" i="1"/>
  <c r="AW533" i="1"/>
  <c r="AU528" i="1"/>
  <c r="AU523" i="1"/>
  <c r="AV488" i="1"/>
  <c r="AW488" i="1"/>
  <c r="AV483" i="1"/>
  <c r="AW483" i="1"/>
  <c r="AV478" i="1"/>
  <c r="AW478" i="1"/>
  <c r="AV473" i="1"/>
  <c r="AW473" i="1"/>
  <c r="AV468" i="1"/>
  <c r="AW468" i="1"/>
  <c r="AU463" i="1"/>
  <c r="AU416" i="1"/>
  <c r="AW416" i="1"/>
  <c r="AV416" i="1"/>
  <c r="AV528" i="1"/>
  <c r="AW528" i="1"/>
  <c r="AV523" i="1"/>
  <c r="AW523" i="1"/>
  <c r="AV463" i="1"/>
  <c r="AW463" i="1"/>
  <c r="AW585" i="1"/>
  <c r="AU578" i="1"/>
  <c r="AW578" i="1"/>
  <c r="AU537" i="1"/>
  <c r="AV518" i="1"/>
  <c r="AW518" i="1"/>
  <c r="AU513" i="1"/>
  <c r="AU492" i="1"/>
  <c r="AV458" i="1"/>
  <c r="AW458" i="1"/>
  <c r="AU454" i="1"/>
  <c r="AU449" i="1"/>
  <c r="AU444" i="1"/>
  <c r="AU439" i="1"/>
  <c r="AV425" i="1"/>
  <c r="AW425" i="1"/>
  <c r="AV513" i="1"/>
  <c r="AW513" i="1"/>
  <c r="AU415" i="1"/>
  <c r="AV415" i="1"/>
  <c r="AU598" i="1"/>
  <c r="AV588" i="1"/>
  <c r="AU527" i="1"/>
  <c r="AU522" i="1"/>
  <c r="AU509" i="1"/>
  <c r="AV509" i="1"/>
  <c r="AU462" i="1"/>
  <c r="AW415" i="1"/>
  <c r="AU395" i="1"/>
  <c r="AU607" i="1"/>
  <c r="AW607" i="1"/>
  <c r="AU562" i="1"/>
  <c r="AV562" i="1"/>
  <c r="AW562" i="1"/>
  <c r="AU559" i="1"/>
  <c r="AV559" i="1"/>
  <c r="AU551" i="1"/>
  <c r="AW551" i="1"/>
  <c r="AU613" i="1"/>
  <c r="AW610" i="1"/>
  <c r="AU577" i="1"/>
  <c r="AV577" i="1"/>
  <c r="AW577" i="1"/>
  <c r="AW570" i="1"/>
  <c r="AU546" i="1"/>
  <c r="AW546" i="1"/>
  <c r="AU512" i="1"/>
  <c r="AV453" i="1"/>
  <c r="AW453" i="1"/>
  <c r="AV448" i="1"/>
  <c r="AW448" i="1"/>
  <c r="AV443" i="1"/>
  <c r="AW443" i="1"/>
  <c r="AV438" i="1"/>
  <c r="AW438" i="1"/>
  <c r="AU433" i="1"/>
  <c r="AV400" i="1"/>
  <c r="AW400" i="1"/>
  <c r="AU570" i="1"/>
  <c r="AV570" i="1"/>
  <c r="AU541" i="1"/>
  <c r="AW541" i="1"/>
  <c r="AV433" i="1"/>
  <c r="AW433" i="1"/>
  <c r="AU410" i="1"/>
  <c r="AU405" i="1"/>
  <c r="AV405" i="1"/>
  <c r="AW405" i="1"/>
  <c r="AV594" i="1"/>
  <c r="AU584" i="1"/>
  <c r="AW550" i="1"/>
  <c r="AU536" i="1"/>
  <c r="AW536" i="1"/>
  <c r="AV508" i="1"/>
  <c r="AW508" i="1"/>
  <c r="AU597" i="1"/>
  <c r="AV597" i="1"/>
  <c r="AW597" i="1"/>
  <c r="AU587" i="1"/>
  <c r="AV587" i="1"/>
  <c r="AW587" i="1"/>
  <c r="AU550" i="1"/>
  <c r="AV550" i="1"/>
  <c r="AW545" i="1"/>
  <c r="AU531" i="1"/>
  <c r="AU504" i="1"/>
  <c r="AV504" i="1"/>
  <c r="AU385" i="1"/>
  <c r="AV385" i="1"/>
  <c r="AU545" i="1"/>
  <c r="AV545" i="1"/>
  <c r="AW583" i="1"/>
  <c r="AU573" i="1"/>
  <c r="AW573" i="1"/>
  <c r="AW565" i="1"/>
  <c r="AU554" i="1"/>
  <c r="AV554" i="1"/>
  <c r="AU540" i="1"/>
  <c r="AV540" i="1"/>
  <c r="AW535" i="1"/>
  <c r="AU516" i="1"/>
  <c r="AU507" i="1"/>
  <c r="AU495" i="1"/>
  <c r="AV495" i="1"/>
  <c r="AW490" i="1"/>
  <c r="AU618" i="1"/>
  <c r="AU612" i="1"/>
  <c r="AW612" i="1"/>
  <c r="AU603" i="1"/>
  <c r="AW600" i="1"/>
  <c r="AW596" i="1"/>
  <c r="AW586" i="1"/>
  <c r="AV583" i="1"/>
  <c r="AU569" i="1"/>
  <c r="AU565" i="1"/>
  <c r="AV565" i="1"/>
  <c r="AU549" i="1"/>
  <c r="AV549" i="1"/>
  <c r="AU535" i="1"/>
  <c r="AV535" i="1"/>
  <c r="AW530" i="1"/>
  <c r="AU511" i="1"/>
  <c r="AU503" i="1"/>
  <c r="AU490" i="1"/>
  <c r="AV490" i="1"/>
  <c r="AW485" i="1"/>
  <c r="AW480" i="1"/>
  <c r="AW475" i="1"/>
  <c r="AW470" i="1"/>
  <c r="AW465" i="1"/>
  <c r="AU398" i="1"/>
  <c r="AV596" i="1"/>
  <c r="AV586" i="1"/>
  <c r="AU544" i="1"/>
  <c r="AV544" i="1"/>
  <c r="AU530" i="1"/>
  <c r="AV530" i="1"/>
  <c r="AV503" i="1"/>
  <c r="AW503" i="1"/>
  <c r="AU485" i="1"/>
  <c r="AV485" i="1"/>
  <c r="AU480" i="1"/>
  <c r="AV480" i="1"/>
  <c r="AU475" i="1"/>
  <c r="AV475" i="1"/>
  <c r="AU470" i="1"/>
  <c r="AV470" i="1"/>
  <c r="AU465" i="1"/>
  <c r="AV465" i="1"/>
  <c r="AU418" i="1"/>
  <c r="AW564" i="1"/>
  <c r="AU539" i="1"/>
  <c r="AV539" i="1"/>
  <c r="AW534" i="1"/>
  <c r="AU525" i="1"/>
  <c r="AV525" i="1"/>
  <c r="AU520" i="1"/>
  <c r="AV520" i="1"/>
  <c r="AW515" i="1"/>
  <c r="AU499" i="1"/>
  <c r="AV499" i="1"/>
  <c r="AW489" i="1"/>
  <c r="AU460" i="1"/>
  <c r="AV460" i="1"/>
  <c r="AV484" i="1"/>
  <c r="AV479" i="1"/>
  <c r="AV474" i="1"/>
  <c r="AV469" i="1"/>
  <c r="AV464" i="1"/>
  <c r="AV459" i="1"/>
  <c r="AV454" i="1"/>
  <c r="AV449" i="1"/>
  <c r="AV444" i="1"/>
  <c r="AV439" i="1"/>
  <c r="AW418" i="1"/>
  <c r="AV410" i="1"/>
  <c r="AW398" i="1"/>
  <c r="AV395" i="1"/>
  <c r="AU365" i="1"/>
  <c r="AW365" i="1"/>
  <c r="AU348" i="1"/>
  <c r="AW338" i="1"/>
  <c r="AU307" i="1"/>
  <c r="AV307" i="1"/>
  <c r="AW307" i="1"/>
  <c r="AU303" i="1"/>
  <c r="AV298" i="1"/>
  <c r="AW298" i="1"/>
  <c r="AU264" i="1"/>
  <c r="AV264" i="1"/>
  <c r="AW264" i="1"/>
  <c r="AV248" i="1"/>
  <c r="AW248" i="1"/>
  <c r="AU232" i="1"/>
  <c r="AV232" i="1"/>
  <c r="AW232" i="1"/>
  <c r="AV418" i="1"/>
  <c r="AW407" i="1"/>
  <c r="AV398" i="1"/>
  <c r="AU357" i="1"/>
  <c r="AW357" i="1"/>
  <c r="AW330" i="1"/>
  <c r="AU326" i="1"/>
  <c r="AV326" i="1"/>
  <c r="AW326" i="1"/>
  <c r="AU321" i="1"/>
  <c r="AV321" i="1"/>
  <c r="AW321" i="1"/>
  <c r="AU316" i="1"/>
  <c r="AV316" i="1"/>
  <c r="AW316" i="1"/>
  <c r="AU312" i="1"/>
  <c r="AV312" i="1"/>
  <c r="AW312" i="1"/>
  <c r="AV303" i="1"/>
  <c r="AW303" i="1"/>
  <c r="AU269" i="1"/>
  <c r="AV269" i="1"/>
  <c r="AW269" i="1"/>
  <c r="AV253" i="1"/>
  <c r="AW253" i="1"/>
  <c r="AU237" i="1"/>
  <c r="AV237" i="1"/>
  <c r="AW237" i="1"/>
  <c r="AU421" i="1"/>
  <c r="AW421" i="1"/>
  <c r="AV407" i="1"/>
  <c r="AW404" i="1"/>
  <c r="AU386" i="1"/>
  <c r="AV386" i="1"/>
  <c r="AW386" i="1"/>
  <c r="AU361" i="1"/>
  <c r="AV361" i="1"/>
  <c r="AW361" i="1"/>
  <c r="AU338" i="1"/>
  <c r="AU292" i="1"/>
  <c r="AV292" i="1"/>
  <c r="AW292" i="1"/>
  <c r="AU288" i="1"/>
  <c r="AU274" i="1"/>
  <c r="AV274" i="1"/>
  <c r="AW274" i="1"/>
  <c r="AU263" i="1"/>
  <c r="AV258" i="1"/>
  <c r="AW258" i="1"/>
  <c r="AU242" i="1"/>
  <c r="AV242" i="1"/>
  <c r="AW242" i="1"/>
  <c r="AU221" i="1"/>
  <c r="AW531" i="1"/>
  <c r="AW526" i="1"/>
  <c r="AW521" i="1"/>
  <c r="AW516" i="1"/>
  <c r="AW511" i="1"/>
  <c r="AW506" i="1"/>
  <c r="AW501" i="1"/>
  <c r="AW496" i="1"/>
  <c r="AW491" i="1"/>
  <c r="AW486" i="1"/>
  <c r="AW481" i="1"/>
  <c r="AW476" i="1"/>
  <c r="AW471" i="1"/>
  <c r="AW466" i="1"/>
  <c r="AW461" i="1"/>
  <c r="AW456" i="1"/>
  <c r="AW451" i="1"/>
  <c r="AW446" i="1"/>
  <c r="AW441" i="1"/>
  <c r="AW436" i="1"/>
  <c r="AW423" i="1"/>
  <c r="AW368" i="1"/>
  <c r="AU352" i="1"/>
  <c r="AV352" i="1"/>
  <c r="AW352" i="1"/>
  <c r="AU297" i="1"/>
  <c r="AV297" i="1"/>
  <c r="AW297" i="1"/>
  <c r="AV288" i="1"/>
  <c r="AW288" i="1"/>
  <c r="AU279" i="1"/>
  <c r="AV279" i="1"/>
  <c r="AW279" i="1"/>
  <c r="AV263" i="1"/>
  <c r="AW263" i="1"/>
  <c r="AU247" i="1"/>
  <c r="AV247" i="1"/>
  <c r="AW247" i="1"/>
  <c r="AU426" i="1"/>
  <c r="AW426" i="1"/>
  <c r="AU401" i="1"/>
  <c r="AV401" i="1"/>
  <c r="AW401" i="1"/>
  <c r="AU375" i="1"/>
  <c r="AW375" i="1"/>
  <c r="AU347" i="1"/>
  <c r="AV347" i="1"/>
  <c r="AW347" i="1"/>
  <c r="AU325" i="1"/>
  <c r="AV325" i="1"/>
  <c r="AU320" i="1"/>
  <c r="AV320" i="1"/>
  <c r="AU302" i="1"/>
  <c r="AV302" i="1"/>
  <c r="AW302" i="1"/>
  <c r="AV268" i="1"/>
  <c r="AW268" i="1"/>
  <c r="AU252" i="1"/>
  <c r="AV252" i="1"/>
  <c r="AW252" i="1"/>
  <c r="AV55" i="1"/>
  <c r="AW55" i="1"/>
  <c r="AU392" i="1"/>
  <c r="AU368" i="1"/>
  <c r="AU356" i="1"/>
  <c r="AV356" i="1"/>
  <c r="AW356" i="1"/>
  <c r="AU342" i="1"/>
  <c r="AV342" i="1"/>
  <c r="AW342" i="1"/>
  <c r="AU311" i="1"/>
  <c r="AU278" i="1"/>
  <c r="AV273" i="1"/>
  <c r="AW273" i="1"/>
  <c r="AU257" i="1"/>
  <c r="AV257" i="1"/>
  <c r="AW257" i="1"/>
  <c r="AU236" i="1"/>
  <c r="AV195" i="1"/>
  <c r="AU431" i="1"/>
  <c r="AW431" i="1"/>
  <c r="AU371" i="1"/>
  <c r="AV371" i="1"/>
  <c r="AW371" i="1"/>
  <c r="AU337" i="1"/>
  <c r="AV337" i="1"/>
  <c r="AW337" i="1"/>
  <c r="AU287" i="1"/>
  <c r="AV287" i="1"/>
  <c r="AW287" i="1"/>
  <c r="AV278" i="1"/>
  <c r="AW278" i="1"/>
  <c r="AU262" i="1"/>
  <c r="AV262" i="1"/>
  <c r="AW262" i="1"/>
  <c r="AW568" i="1"/>
  <c r="AW563" i="1"/>
  <c r="AW558" i="1"/>
  <c r="AW553" i="1"/>
  <c r="AW548" i="1"/>
  <c r="AU351" i="1"/>
  <c r="AV351" i="1"/>
  <c r="AW351" i="1"/>
  <c r="AU296" i="1"/>
  <c r="AV283" i="1"/>
  <c r="AW283" i="1"/>
  <c r="AU267" i="1"/>
  <c r="AV267" i="1"/>
  <c r="AW267" i="1"/>
  <c r="AU246" i="1"/>
  <c r="AU360" i="1"/>
  <c r="AW360" i="1"/>
  <c r="AU346" i="1"/>
  <c r="AV346" i="1"/>
  <c r="AW346" i="1"/>
  <c r="AU301" i="1"/>
  <c r="AU272" i="1"/>
  <c r="AV272" i="1"/>
  <c r="AW272" i="1"/>
  <c r="AU251" i="1"/>
  <c r="AV417" i="1"/>
  <c r="AV403" i="1"/>
  <c r="AV397" i="1"/>
  <c r="AW388" i="1"/>
  <c r="AW385" i="1"/>
  <c r="AU381" i="1"/>
  <c r="AV381" i="1"/>
  <c r="AW381" i="1"/>
  <c r="AU378" i="1"/>
  <c r="AU367" i="1"/>
  <c r="AU341" i="1"/>
  <c r="AV341" i="1"/>
  <c r="AW341" i="1"/>
  <c r="AU277" i="1"/>
  <c r="AV277" i="1"/>
  <c r="AW277" i="1"/>
  <c r="AU256" i="1"/>
  <c r="AU194" i="1"/>
  <c r="AW194" i="1"/>
  <c r="AV194" i="1"/>
  <c r="AW414" i="1"/>
  <c r="AU391" i="1"/>
  <c r="AV391" i="1"/>
  <c r="AW391" i="1"/>
  <c r="AV388" i="1"/>
  <c r="AU350" i="1"/>
  <c r="AV350" i="1"/>
  <c r="AU336" i="1"/>
  <c r="AV336" i="1"/>
  <c r="AW336" i="1"/>
  <c r="AU324" i="1"/>
  <c r="AV324" i="1"/>
  <c r="AW324" i="1"/>
  <c r="AU319" i="1"/>
  <c r="AV319" i="1"/>
  <c r="AW319" i="1"/>
  <c r="AU286" i="1"/>
  <c r="AU282" i="1"/>
  <c r="AV282" i="1"/>
  <c r="AW282" i="1"/>
  <c r="AU261" i="1"/>
  <c r="AV414" i="1"/>
  <c r="AU406" i="1"/>
  <c r="AV406" i="1"/>
  <c r="AW406" i="1"/>
  <c r="AW363" i="1"/>
  <c r="AU345" i="1"/>
  <c r="AV345" i="1"/>
  <c r="AV211" i="1"/>
  <c r="AW211" i="1"/>
  <c r="AU370" i="1"/>
  <c r="AW370" i="1"/>
  <c r="AU359" i="1"/>
  <c r="AV359" i="1"/>
  <c r="AW359" i="1"/>
  <c r="AU340" i="1"/>
  <c r="AV340" i="1"/>
  <c r="AU332" i="1"/>
  <c r="AV332" i="1"/>
  <c r="AW332" i="1"/>
  <c r="AU224" i="1"/>
  <c r="AV224" i="1"/>
  <c r="AW224" i="1"/>
  <c r="AW408" i="1"/>
  <c r="AU335" i="1"/>
  <c r="AV335" i="1"/>
  <c r="AU276" i="1"/>
  <c r="AU229" i="1"/>
  <c r="AV229" i="1"/>
  <c r="AW229" i="1"/>
  <c r="AV427" i="1"/>
  <c r="AV419" i="1"/>
  <c r="AV408" i="1"/>
  <c r="AV390" i="1"/>
  <c r="AU366" i="1"/>
  <c r="AV366" i="1"/>
  <c r="AW366" i="1"/>
  <c r="AW358" i="1"/>
  <c r="AW340" i="1"/>
  <c r="AU309" i="1"/>
  <c r="AV309" i="1"/>
  <c r="AW309" i="1"/>
  <c r="AU281" i="1"/>
  <c r="AU234" i="1"/>
  <c r="AV234" i="1"/>
  <c r="AW234" i="1"/>
  <c r="AW557" i="1"/>
  <c r="AW552" i="1"/>
  <c r="AW547" i="1"/>
  <c r="AW542" i="1"/>
  <c r="AW537" i="1"/>
  <c r="AW532" i="1"/>
  <c r="AW527" i="1"/>
  <c r="AW522" i="1"/>
  <c r="AW517" i="1"/>
  <c r="AW512" i="1"/>
  <c r="AW507" i="1"/>
  <c r="AW502" i="1"/>
  <c r="AW497" i="1"/>
  <c r="AW492" i="1"/>
  <c r="AW487" i="1"/>
  <c r="AW482" i="1"/>
  <c r="AW477" i="1"/>
  <c r="AW472" i="1"/>
  <c r="AW467" i="1"/>
  <c r="AW462" i="1"/>
  <c r="AW457" i="1"/>
  <c r="AW452" i="1"/>
  <c r="AW447" i="1"/>
  <c r="AW442" i="1"/>
  <c r="AW437" i="1"/>
  <c r="AW432" i="1"/>
  <c r="AW424" i="1"/>
  <c r="AV399" i="1"/>
  <c r="AW393" i="1"/>
  <c r="AW387" i="1"/>
  <c r="AW373" i="1"/>
  <c r="AU354" i="1"/>
  <c r="AV354" i="1"/>
  <c r="AW354" i="1"/>
  <c r="AW335" i="1"/>
  <c r="AU239" i="1"/>
  <c r="AV239" i="1"/>
  <c r="AW239" i="1"/>
  <c r="AU223" i="1"/>
  <c r="AV223" i="1"/>
  <c r="AW223" i="1"/>
  <c r="AV557" i="1"/>
  <c r="AV552" i="1"/>
  <c r="AV547" i="1"/>
  <c r="AV542" i="1"/>
  <c r="AV537" i="1"/>
  <c r="AV532" i="1"/>
  <c r="AV527" i="1"/>
  <c r="AV522" i="1"/>
  <c r="AV517" i="1"/>
  <c r="AV512" i="1"/>
  <c r="AV507" i="1"/>
  <c r="AV502" i="1"/>
  <c r="AV497" i="1"/>
  <c r="AV492" i="1"/>
  <c r="AV487" i="1"/>
  <c r="AV482" i="1"/>
  <c r="AV477" i="1"/>
  <c r="AV472" i="1"/>
  <c r="AV467" i="1"/>
  <c r="AV462" i="1"/>
  <c r="AV457" i="1"/>
  <c r="AV452" i="1"/>
  <c r="AV447" i="1"/>
  <c r="AV442" i="1"/>
  <c r="AV437" i="1"/>
  <c r="AV432" i="1"/>
  <c r="AV424" i="1"/>
  <c r="AU411" i="1"/>
  <c r="AW411" i="1"/>
  <c r="AU399" i="1"/>
  <c r="AU396" i="1"/>
  <c r="AV396" i="1"/>
  <c r="AW396" i="1"/>
  <c r="AV393" i="1"/>
  <c r="AW380" i="1"/>
  <c r="AU358" i="1"/>
  <c r="AU349" i="1"/>
  <c r="AV349" i="1"/>
  <c r="AW349" i="1"/>
  <c r="AU331" i="1"/>
  <c r="AV331" i="1"/>
  <c r="AW331" i="1"/>
  <c r="AU308" i="1"/>
  <c r="AU294" i="1"/>
  <c r="AV294" i="1"/>
  <c r="AW294" i="1"/>
  <c r="AU244" i="1"/>
  <c r="AV244" i="1"/>
  <c r="AW244" i="1"/>
  <c r="AU228" i="1"/>
  <c r="AV228" i="1"/>
  <c r="AW228" i="1"/>
  <c r="AU387" i="1"/>
  <c r="AW383" i="1"/>
  <c r="AU373" i="1"/>
  <c r="AV365" i="1"/>
  <c r="AW353" i="1"/>
  <c r="AU344" i="1"/>
  <c r="AV344" i="1"/>
  <c r="AW344" i="1"/>
  <c r="AU327" i="1"/>
  <c r="AV327" i="1"/>
  <c r="AW327" i="1"/>
  <c r="AU322" i="1"/>
  <c r="AV322" i="1"/>
  <c r="AW322" i="1"/>
  <c r="AU317" i="1"/>
  <c r="AV317" i="1"/>
  <c r="AW317" i="1"/>
  <c r="AU313" i="1"/>
  <c r="AV308" i="1"/>
  <c r="AW308" i="1"/>
  <c r="AU299" i="1"/>
  <c r="AV299" i="1"/>
  <c r="AW299" i="1"/>
  <c r="AU249" i="1"/>
  <c r="AV249" i="1"/>
  <c r="AW249" i="1"/>
  <c r="AU238" i="1"/>
  <c r="AU233" i="1"/>
  <c r="AV233" i="1"/>
  <c r="AW233" i="1"/>
  <c r="AU376" i="1"/>
  <c r="AV376" i="1"/>
  <c r="AW376" i="1"/>
  <c r="AU362" i="1"/>
  <c r="AW362" i="1"/>
  <c r="AU339" i="1"/>
  <c r="AV339" i="1"/>
  <c r="AW339" i="1"/>
  <c r="AV313" i="1"/>
  <c r="AW313" i="1"/>
  <c r="AU293" i="1"/>
  <c r="AU254" i="1"/>
  <c r="AV254" i="1"/>
  <c r="AW254" i="1"/>
  <c r="AU243" i="1"/>
  <c r="AV238" i="1"/>
  <c r="AW238" i="1"/>
  <c r="AU222" i="1"/>
  <c r="AV222" i="1"/>
  <c r="AW222" i="1"/>
  <c r="AU190" i="1"/>
  <c r="AW190" i="1"/>
  <c r="AU182" i="1"/>
  <c r="AV182" i="1"/>
  <c r="AW182" i="1"/>
  <c r="AU158" i="1"/>
  <c r="AW158" i="1"/>
  <c r="AU109" i="1"/>
  <c r="AU87" i="1"/>
  <c r="AU64" i="1"/>
  <c r="AV50" i="1"/>
  <c r="AW50" i="1"/>
  <c r="AU37" i="1"/>
  <c r="AV37" i="1"/>
  <c r="AW37" i="1"/>
  <c r="AU208" i="1"/>
  <c r="AW208" i="1"/>
  <c r="AU174" i="1"/>
  <c r="AW174" i="1"/>
  <c r="AU149" i="1"/>
  <c r="AU141" i="1"/>
  <c r="AV141" i="1"/>
  <c r="AU59" i="1"/>
  <c r="AV45" i="1"/>
  <c r="AW45" i="1"/>
  <c r="AU215" i="1"/>
  <c r="AU197" i="1"/>
  <c r="AW197" i="1"/>
  <c r="AU186" i="1"/>
  <c r="AU178" i="1"/>
  <c r="AW178" i="1"/>
  <c r="AU166" i="1"/>
  <c r="AW161" i="1"/>
  <c r="AU104" i="1"/>
  <c r="AU100" i="1"/>
  <c r="AU82" i="1"/>
  <c r="AU54" i="1"/>
  <c r="AU21" i="1"/>
  <c r="AU204" i="1"/>
  <c r="AW204" i="1"/>
  <c r="AW181" i="1"/>
  <c r="AV161" i="1"/>
  <c r="AU157" i="1"/>
  <c r="AU136" i="1"/>
  <c r="AV136" i="1"/>
  <c r="AW355" i="1"/>
  <c r="AW295" i="1"/>
  <c r="AW290" i="1"/>
  <c r="AW285" i="1"/>
  <c r="AW280" i="1"/>
  <c r="AW270" i="1"/>
  <c r="AW265" i="1"/>
  <c r="AW260" i="1"/>
  <c r="AW255" i="1"/>
  <c r="AW250" i="1"/>
  <c r="AW245" i="1"/>
  <c r="AW240" i="1"/>
  <c r="AW235" i="1"/>
  <c r="AW230" i="1"/>
  <c r="AW225" i="1"/>
  <c r="AU211" i="1"/>
  <c r="AV181" i="1"/>
  <c r="AU153" i="1"/>
  <c r="AW153" i="1"/>
  <c r="AU17" i="1"/>
  <c r="AV17" i="1"/>
  <c r="AW17" i="1"/>
  <c r="AV315" i="1"/>
  <c r="AV310" i="1"/>
  <c r="AV305" i="1"/>
  <c r="AV300" i="1"/>
  <c r="AV295" i="1"/>
  <c r="AV290" i="1"/>
  <c r="AV285" i="1"/>
  <c r="AV280" i="1"/>
  <c r="AV270" i="1"/>
  <c r="AV265" i="1"/>
  <c r="AV260" i="1"/>
  <c r="AV255" i="1"/>
  <c r="AV250" i="1"/>
  <c r="AV245" i="1"/>
  <c r="AV240" i="1"/>
  <c r="AV235" i="1"/>
  <c r="AV225" i="1"/>
  <c r="AV220" i="1"/>
  <c r="AU207" i="1"/>
  <c r="AW207" i="1"/>
  <c r="AW196" i="1"/>
  <c r="AU193" i="1"/>
  <c r="AW193" i="1"/>
  <c r="AU189" i="1"/>
  <c r="AW189" i="1"/>
  <c r="AU177" i="1"/>
  <c r="AV177" i="1"/>
  <c r="AW177" i="1"/>
  <c r="AU131" i="1"/>
  <c r="AV131" i="1"/>
  <c r="AU117" i="1"/>
  <c r="AU95" i="1"/>
  <c r="AU9" i="1"/>
  <c r="AU200" i="1"/>
  <c r="AW200" i="1"/>
  <c r="AU185" i="1"/>
  <c r="AW185" i="1"/>
  <c r="AU169" i="1"/>
  <c r="AW169" i="1"/>
  <c r="AU32" i="1"/>
  <c r="AV32" i="1"/>
  <c r="AW32" i="1"/>
  <c r="AU173" i="1"/>
  <c r="AW173" i="1"/>
  <c r="AU152" i="1"/>
  <c r="AU148" i="1"/>
  <c r="AW148" i="1"/>
  <c r="AU126" i="1"/>
  <c r="AV126" i="1"/>
  <c r="AU112" i="1"/>
  <c r="AU90" i="1"/>
  <c r="AU72" i="1"/>
  <c r="AV72" i="1"/>
  <c r="AW72" i="1"/>
  <c r="AU214" i="1"/>
  <c r="AW214" i="1"/>
  <c r="AU217" i="1"/>
  <c r="AW217" i="1"/>
  <c r="AU210" i="1"/>
  <c r="AW210" i="1"/>
  <c r="AU203" i="1"/>
  <c r="AW203" i="1"/>
  <c r="AU196" i="1"/>
  <c r="AU192" i="1"/>
  <c r="AW192" i="1"/>
  <c r="AU121" i="1"/>
  <c r="AV121" i="1"/>
  <c r="AU107" i="1"/>
  <c r="AU94" i="1"/>
  <c r="AU85" i="1"/>
  <c r="AU67" i="1"/>
  <c r="AV67" i="1"/>
  <c r="AW67" i="1"/>
  <c r="AU39" i="1"/>
  <c r="AU4" i="1"/>
  <c r="AU172" i="1"/>
  <c r="AV172" i="1"/>
  <c r="AW172" i="1"/>
  <c r="AU164" i="1"/>
  <c r="AV164" i="1"/>
  <c r="AW164" i="1"/>
  <c r="AU134" i="1"/>
  <c r="AU62" i="1"/>
  <c r="AV62" i="1"/>
  <c r="AW62" i="1"/>
  <c r="AU31" i="1"/>
  <c r="AU12" i="1"/>
  <c r="AV12" i="1"/>
  <c r="AW12" i="1"/>
  <c r="AW219" i="1"/>
  <c r="AU188" i="1"/>
  <c r="AW188" i="1"/>
  <c r="AU184" i="1"/>
  <c r="AW184" i="1"/>
  <c r="AU180" i="1"/>
  <c r="AU89" i="1"/>
  <c r="AU80" i="1"/>
  <c r="AU57" i="1"/>
  <c r="AV57" i="1"/>
  <c r="AW57" i="1"/>
  <c r="AV219" i="1"/>
  <c r="AU206" i="1"/>
  <c r="AU199" i="1"/>
  <c r="AW199" i="1"/>
  <c r="AW191" i="1"/>
  <c r="AU168" i="1"/>
  <c r="AW168" i="1"/>
  <c r="AU52" i="1"/>
  <c r="AV52" i="1"/>
  <c r="AW52" i="1"/>
  <c r="AU27" i="1"/>
  <c r="AV27" i="1"/>
  <c r="AW27" i="1"/>
  <c r="AW11" i="1"/>
  <c r="AU3" i="1"/>
  <c r="AV3" i="1"/>
  <c r="AW3" i="1"/>
  <c r="AU202" i="1"/>
  <c r="AW202" i="1"/>
  <c r="AU151" i="1"/>
  <c r="AV151" i="1"/>
  <c r="AU84" i="1"/>
  <c r="AU75" i="1"/>
  <c r="AU66" i="1"/>
  <c r="AU47" i="1"/>
  <c r="AV47" i="1"/>
  <c r="AW47" i="1"/>
  <c r="AU213" i="1"/>
  <c r="AW213" i="1"/>
  <c r="AU195" i="1"/>
  <c r="AW195" i="1"/>
  <c r="AU159" i="1"/>
  <c r="AV159" i="1"/>
  <c r="AW159" i="1"/>
  <c r="AV75" i="1"/>
  <c r="AW75" i="1"/>
  <c r="AU42" i="1"/>
  <c r="AV42" i="1"/>
  <c r="AW42" i="1"/>
  <c r="AU209" i="1"/>
  <c r="AW209" i="1"/>
  <c r="AU187" i="1"/>
  <c r="AW187" i="1"/>
  <c r="AU79" i="1"/>
  <c r="AU34" i="1"/>
  <c r="AU7" i="1"/>
  <c r="AV7" i="1"/>
  <c r="AW7" i="1"/>
  <c r="AW311" i="1"/>
  <c r="AW306" i="1"/>
  <c r="AW301" i="1"/>
  <c r="AW296" i="1"/>
  <c r="AW291" i="1"/>
  <c r="AW286" i="1"/>
  <c r="AW281" i="1"/>
  <c r="AW276" i="1"/>
  <c r="AW271" i="1"/>
  <c r="AW266" i="1"/>
  <c r="AW261" i="1"/>
  <c r="AW256" i="1"/>
  <c r="AW251" i="1"/>
  <c r="AW246" i="1"/>
  <c r="AW241" i="1"/>
  <c r="AW236" i="1"/>
  <c r="AW231" i="1"/>
  <c r="AW226" i="1"/>
  <c r="AW221" i="1"/>
  <c r="AU216" i="1"/>
  <c r="AW201" i="1"/>
  <c r="AU191" i="1"/>
  <c r="AU179" i="1"/>
  <c r="AW179" i="1"/>
  <c r="AU175" i="1"/>
  <c r="AU146" i="1"/>
  <c r="AV146" i="1"/>
  <c r="AU119" i="1"/>
  <c r="AU110" i="1"/>
  <c r="AU97" i="1"/>
  <c r="AV70" i="1"/>
  <c r="AW70" i="1"/>
  <c r="AU65" i="1"/>
  <c r="AU51" i="1"/>
  <c r="AU26" i="1"/>
  <c r="AV311" i="1"/>
  <c r="AV306" i="1"/>
  <c r="AV301" i="1"/>
  <c r="AV296" i="1"/>
  <c r="AV291" i="1"/>
  <c r="AV286" i="1"/>
  <c r="AV281" i="1"/>
  <c r="AV276" i="1"/>
  <c r="AV271" i="1"/>
  <c r="AV266" i="1"/>
  <c r="AV261" i="1"/>
  <c r="AV256" i="1"/>
  <c r="AV251" i="1"/>
  <c r="AV246" i="1"/>
  <c r="AV241" i="1"/>
  <c r="AV236" i="1"/>
  <c r="AV231" i="1"/>
  <c r="AV226" i="1"/>
  <c r="AV221" i="1"/>
  <c r="AU205" i="1"/>
  <c r="AW205" i="1"/>
  <c r="AV201" i="1"/>
  <c r="AU183" i="1"/>
  <c r="AW183" i="1"/>
  <c r="AU171" i="1"/>
  <c r="AV158" i="1"/>
  <c r="AU150" i="1"/>
  <c r="AU137" i="1"/>
  <c r="AV65" i="1"/>
  <c r="AW65" i="1"/>
  <c r="AU60" i="1"/>
  <c r="AU2" i="1"/>
  <c r="AV2" i="1"/>
  <c r="AW2" i="1"/>
  <c r="AU212" i="1"/>
  <c r="AW212" i="1"/>
  <c r="AV208" i="1"/>
  <c r="AU198" i="1"/>
  <c r="AW198" i="1"/>
  <c r="AW186" i="1"/>
  <c r="AW166" i="1"/>
  <c r="AW141" i="1"/>
  <c r="AU114" i="1"/>
  <c r="AU105" i="1"/>
  <c r="AU92" i="1"/>
  <c r="AV60" i="1"/>
  <c r="AW60" i="1"/>
  <c r="AU55" i="1"/>
  <c r="AU22" i="1"/>
  <c r="AV22" i="1"/>
  <c r="AW22" i="1"/>
  <c r="AV111" i="1"/>
  <c r="AV106" i="1"/>
  <c r="AV101" i="1"/>
  <c r="AV91" i="1"/>
  <c r="AV86" i="1"/>
  <c r="AV81" i="1"/>
  <c r="AV76" i="1"/>
  <c r="AV71" i="1"/>
  <c r="AV66" i="1"/>
  <c r="AV61" i="1"/>
  <c r="AV56" i="1"/>
  <c r="AV51" i="1"/>
  <c r="AV46" i="1"/>
  <c r="AV41" i="1"/>
  <c r="AV36" i="1"/>
  <c r="AV31" i="1"/>
  <c r="AV26" i="1"/>
  <c r="AV21" i="1"/>
  <c r="AV16" i="1"/>
  <c r="AW143" i="1"/>
  <c r="AW138" i="1"/>
  <c r="AW133" i="1"/>
  <c r="AW128" i="1"/>
  <c r="AW123" i="1"/>
  <c r="AW118" i="1"/>
  <c r="AW113" i="1"/>
  <c r="AW108" i="1"/>
  <c r="AW103" i="1"/>
  <c r="AW98" i="1"/>
  <c r="AW93" i="1"/>
  <c r="AW88" i="1"/>
  <c r="AW83" i="1"/>
  <c r="AW78" i="1"/>
  <c r="AW73" i="1"/>
  <c r="AW68" i="1"/>
  <c r="AW63" i="1"/>
  <c r="AW58" i="1"/>
  <c r="AV8" i="1"/>
  <c r="AW180" i="1"/>
  <c r="AW175" i="1"/>
  <c r="AW170" i="1"/>
  <c r="AW165" i="1"/>
  <c r="AW160" i="1"/>
  <c r="AW155" i="1"/>
  <c r="AW150" i="1"/>
  <c r="AW145" i="1"/>
  <c r="AW140" i="1"/>
  <c r="AW135" i="1"/>
  <c r="AW130" i="1"/>
  <c r="AW125" i="1"/>
  <c r="AW120" i="1"/>
  <c r="AW115" i="1"/>
  <c r="AW110" i="1"/>
  <c r="AW105" i="1"/>
  <c r="AW100" i="1"/>
  <c r="AW95" i="1"/>
  <c r="AW90" i="1"/>
  <c r="AW85" i="1"/>
  <c r="AW80" i="1"/>
  <c r="AW167" i="1"/>
  <c r="AW162" i="1"/>
  <c r="AW157" i="1"/>
  <c r="AW152" i="1"/>
  <c r="AW147" i="1"/>
  <c r="AW142" i="1"/>
  <c r="AW137" i="1"/>
  <c r="AW132" i="1"/>
  <c r="AW127" i="1"/>
  <c r="AW122" i="1"/>
  <c r="AW117" i="1"/>
  <c r="AW112" i="1"/>
  <c r="AW107" i="1"/>
  <c r="AW102" i="1"/>
  <c r="AW97" i="1"/>
  <c r="AW92" i="1"/>
  <c r="AW87" i="1"/>
  <c r="AW82" i="1"/>
  <c r="AW77" i="1"/>
  <c r="AV167" i="1"/>
  <c r="AV162" i="1"/>
  <c r="AV157" i="1"/>
  <c r="AV152" i="1"/>
  <c r="AV147" i="1"/>
  <c r="AV142" i="1"/>
  <c r="AV137" i="1"/>
  <c r="AV132" i="1"/>
  <c r="AV127" i="1"/>
  <c r="AV122" i="1"/>
  <c r="AV117" i="1"/>
  <c r="AV112" i="1"/>
  <c r="AV107" i="1"/>
  <c r="AV102" i="1"/>
  <c r="AV97" i="1"/>
  <c r="AV92" i="1"/>
  <c r="AV87" i="1"/>
  <c r="AV82" i="1"/>
  <c r="AV77"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5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W884" i="1" l="1"/>
  <c r="AW634" i="1"/>
  <c r="AW56" i="1"/>
  <c r="AW768" i="1"/>
  <c r="AU1015" i="1"/>
  <c r="AV1015" i="1"/>
  <c r="AV839" i="1"/>
  <c r="AU96" i="1"/>
  <c r="AV574" i="1"/>
  <c r="AV737" i="1"/>
  <c r="AU220" i="1"/>
  <c r="AU230" i="1"/>
  <c r="AU986" i="1"/>
  <c r="AW434" i="1"/>
  <c r="AW761" i="1"/>
  <c r="AV413" i="1"/>
  <c r="AV768" i="1"/>
  <c r="AU759" i="1"/>
  <c r="AV434" i="1"/>
  <c r="AW839" i="1"/>
  <c r="AU740" i="1"/>
  <c r="AW379" i="1"/>
  <c r="AW96" i="1"/>
  <c r="AV796" i="1"/>
  <c r="AV634" i="1"/>
  <c r="AV798" i="1"/>
  <c r="AU793" i="1"/>
  <c r="AW953" i="1"/>
  <c r="AU819" i="1"/>
  <c r="AU275" i="1"/>
  <c r="AV275" i="1"/>
  <c r="AW798" i="1"/>
  <c r="AU736" i="1"/>
  <c r="AU1123" i="1"/>
  <c r="AW284" i="1"/>
  <c r="AU757" i="1"/>
  <c r="AU284" i="1"/>
  <c r="AV53" i="1"/>
  <c r="AV757" i="1"/>
  <c r="AV740" i="1"/>
  <c r="AU721" i="1"/>
  <c r="AU413" i="1"/>
  <c r="AU1093" i="1"/>
  <c r="AV163" i="1"/>
  <c r="AU956" i="1"/>
  <c r="AU53" i="1"/>
  <c r="AV115" i="1"/>
  <c r="AV884" i="1"/>
  <c r="AV1123" i="1"/>
  <c r="AV176" i="1"/>
  <c r="AU314" i="1"/>
  <c r="AW721" i="1"/>
  <c r="AV116" i="1"/>
  <c r="AW976" i="1"/>
  <c r="AW854" i="1"/>
  <c r="AU854" i="1"/>
  <c r="AW176" i="1"/>
  <c r="AW216" i="1"/>
  <c r="AU116" i="1"/>
  <c r="AU737" i="1"/>
  <c r="AW793" i="1"/>
  <c r="AV998" i="1"/>
  <c r="AW986" i="1"/>
  <c r="AW998" i="1"/>
  <c r="AW163" i="1"/>
</calcChain>
</file>

<file path=xl/sharedStrings.xml><?xml version="1.0" encoding="utf-8"?>
<sst xmlns="http://schemas.openxmlformats.org/spreadsheetml/2006/main" count="22689" uniqueCount="14315">
  <si>
    <t>n</t>
  </si>
  <si>
    <t>undefined</t>
  </si>
  <si>
    <t>Journal</t>
  </si>
  <si>
    <t>Electronics and Communications in Japan, Part I: Communications (English translation of Denshi Tsushin Gakkai Ronbunshi)</t>
  </si>
  <si>
    <t>60025555;60025555</t>
  </si>
  <si>
    <t>Japan</t>
  </si>
  <si>
    <t>Tokyo</t>
  </si>
  <si>
    <t>Nippon Telegraph and Telephone Corporation</t>
  </si>
  <si>
    <t>Article</t>
  </si>
  <si>
    <t>ar</t>
  </si>
  <si>
    <t>60003414;60003414</t>
  </si>
  <si>
    <t>Tokyo Denki University</t>
  </si>
  <si>
    <t>Hirose K.</t>
  </si>
  <si>
    <t>Japan;Japan</t>
  </si>
  <si>
    <t>United Kingdom</t>
  </si>
  <si>
    <t>Chofu</t>
  </si>
  <si>
    <t>The University of Electro-Communications</t>
  </si>
  <si>
    <t>60024751;60024751;60024751</t>
  </si>
  <si>
    <t>Nagoya</t>
  </si>
  <si>
    <t>Nagoya Institute of Technology</t>
  </si>
  <si>
    <t>Nihon University</t>
  </si>
  <si>
    <t>Signal Processing</t>
  </si>
  <si>
    <t>Italy</t>
  </si>
  <si>
    <t>Rome</t>
  </si>
  <si>
    <t>Journal of Comparative Neurology</t>
  </si>
  <si>
    <t>Japan;Japan;Japan</t>
  </si>
  <si>
    <t>China</t>
  </si>
  <si>
    <t>Beijing</t>
  </si>
  <si>
    <t>National Institute on Deafness and Other Communication Disorders</t>
  </si>
  <si>
    <t>NIDCD</t>
  </si>
  <si>
    <t>United States;United States</t>
  </si>
  <si>
    <t>Journal of Pharmaceutical and Biomedical Analysis</t>
  </si>
  <si>
    <t>Sweden;Sweden</t>
  </si>
  <si>
    <t>Bundesministerium f√ºr Bildung und Forschung</t>
  </si>
  <si>
    <t>BMBF</t>
  </si>
  <si>
    <t>Argentina</t>
  </si>
  <si>
    <t>Wireless Personal Communications</t>
  </si>
  <si>
    <t>Canada</t>
  </si>
  <si>
    <t>Ottawa</t>
  </si>
  <si>
    <t>Carleton University</t>
  </si>
  <si>
    <t>Finland;Finland</t>
  </si>
  <si>
    <t>National Science Foundation</t>
  </si>
  <si>
    <t>NSF</t>
  </si>
  <si>
    <t>IEEE Transactions on Communications</t>
  </si>
  <si>
    <t>United States;United States;United States</t>
  </si>
  <si>
    <t>60020547;60020547</t>
  </si>
  <si>
    <t>United States</t>
  </si>
  <si>
    <t>College Station</t>
  </si>
  <si>
    <t>Texas A&amp;M University</t>
  </si>
  <si>
    <t>Office of Naval Research</t>
  </si>
  <si>
    <t>ONR</t>
  </si>
  <si>
    <t>1053587X</t>
  </si>
  <si>
    <t>IEEE Transactions on Signal Processing</t>
  </si>
  <si>
    <t>Germany</t>
  </si>
  <si>
    <t>U.S. Army</t>
  </si>
  <si>
    <t>1 I</t>
  </si>
  <si>
    <t>Germany;Germany</t>
  </si>
  <si>
    <t>Engineering and Physical Sciences Research Council</t>
  </si>
  <si>
    <t>EPSRC</t>
  </si>
  <si>
    <t>60015150;60015150</t>
  </si>
  <si>
    <t>London</t>
  </si>
  <si>
    <t>Imperial College London</t>
  </si>
  <si>
    <t>0018926X</t>
  </si>
  <si>
    <t>IEEE Transactions on Antennas and Propagation</t>
  </si>
  <si>
    <t>60029738;60029738;60029738</t>
  </si>
  <si>
    <t>Belfast</t>
  </si>
  <si>
    <t>Queen's University Belfast</t>
  </si>
  <si>
    <t>Fusco V.</t>
  </si>
  <si>
    <t>60003662;60003662;60003662</t>
  </si>
  <si>
    <t>Spain</t>
  </si>
  <si>
    <t>Malaga</t>
  </si>
  <si>
    <t>Universidad de M√°laga</t>
  </si>
  <si>
    <t>IEEE Transactions on Geoscience and Remote Sensing</t>
  </si>
  <si>
    <t>1070664X</t>
  </si>
  <si>
    <t>Physics of Plasmas</t>
  </si>
  <si>
    <t>National Science Council</t>
  </si>
  <si>
    <t>NSC</t>
  </si>
  <si>
    <t>Taiwan;Taiwan</t>
  </si>
  <si>
    <t>Italy;United States</t>
  </si>
  <si>
    <t>India;India</t>
  </si>
  <si>
    <t>King, Ronold W.P.</t>
  </si>
  <si>
    <t>Cambridge</t>
  </si>
  <si>
    <t>Harvard University</t>
  </si>
  <si>
    <t>King R.</t>
  </si>
  <si>
    <t>International Journal of Numerical Modelling: Electronic Networks, Devices and Fields</t>
  </si>
  <si>
    <t>Greece</t>
  </si>
  <si>
    <t>Athens</t>
  </si>
  <si>
    <t>National Technical University of Athens</t>
  </si>
  <si>
    <t>60011357;60011357;60011357</t>
  </si>
  <si>
    <t>Taiwan</t>
  </si>
  <si>
    <t>Kaohsiung</t>
  </si>
  <si>
    <t>National Sun Yat-Sen University</t>
  </si>
  <si>
    <t>Wong K.</t>
  </si>
  <si>
    <t>Turkey</t>
  </si>
  <si>
    <t>103-109</t>
  </si>
  <si>
    <t>Defense Advanced Research Projects Agency</t>
  </si>
  <si>
    <t>DARPA</t>
  </si>
  <si>
    <t>IEEE Transactions on Microwave Theory and Techniques</t>
  </si>
  <si>
    <t>Air Force Office of Scientific Research</t>
  </si>
  <si>
    <t>AFOSR</t>
  </si>
  <si>
    <t>Plant Physiology</t>
  </si>
  <si>
    <t>30-32</t>
  </si>
  <si>
    <t>IEEE Communications Letters</t>
  </si>
  <si>
    <t>Canada;United States</t>
  </si>
  <si>
    <t>89-E-FA06-2-4</t>
  </si>
  <si>
    <t>60005429;60005429;60005429</t>
  </si>
  <si>
    <t>Taipei</t>
  </si>
  <si>
    <t>National Taiwan University</t>
  </si>
  <si>
    <t>Wang C.</t>
  </si>
  <si>
    <t>60025063;60025063</t>
  </si>
  <si>
    <t>Belgium</t>
  </si>
  <si>
    <t>3000 Leuven</t>
  </si>
  <si>
    <t>KU Leuven</t>
  </si>
  <si>
    <t>60013682;60013682</t>
  </si>
  <si>
    <t>55462246500;37960931800</t>
  </si>
  <si>
    <t>Shin, Hyundong;Lee, Jae Hong</t>
  </si>
  <si>
    <t>South Korea</t>
  </si>
  <si>
    <t>Seoul</t>
  </si>
  <si>
    <t>Seoul National University</t>
  </si>
  <si>
    <t>Shin H.</t>
  </si>
  <si>
    <t>Frequency tuning | Mobile communications antennas | PIN diode | RF switches | Tunable PIFA</t>
  </si>
  <si>
    <t>13-15</t>
  </si>
  <si>
    <t>IEEE Microwave and Wireless Components Letters</t>
  </si>
  <si>
    <t>60005510;60005510;60005510</t>
  </si>
  <si>
    <t>Singapore</t>
  </si>
  <si>
    <t>Singapore City</t>
  </si>
  <si>
    <t>Nanyang Technological University</t>
  </si>
  <si>
    <t>Karmakar N.</t>
  </si>
  <si>
    <t>South Korea;United States</t>
  </si>
  <si>
    <t>Seoul;Thousand Oaks</t>
  </si>
  <si>
    <t>Korea University;Teledyne Scientific and Imaging</t>
  </si>
  <si>
    <t>60005273;60002510</t>
  </si>
  <si>
    <t>Cetiner B.</t>
  </si>
  <si>
    <t>Fiber gratings | Fiber lasers | Fiber optics | Optical fiber delay lines | Phased arrays</t>
  </si>
  <si>
    <t>Optical Engineering</t>
  </si>
  <si>
    <t>Yang J.</t>
  </si>
  <si>
    <t>Netherlands;Netherlands</t>
  </si>
  <si>
    <t>Acta Zoologica</t>
  </si>
  <si>
    <t>Nuclear Fusion</t>
  </si>
  <si>
    <t>France</t>
  </si>
  <si>
    <t>Saint Paul lez Durance</t>
  </si>
  <si>
    <t>CEA Cadarache</t>
  </si>
  <si>
    <t>Fusion Engineering and Design</t>
  </si>
  <si>
    <t>Japan;United States</t>
  </si>
  <si>
    <t>IEEE Transactions on Information Theory</t>
  </si>
  <si>
    <t>Su W.</t>
  </si>
  <si>
    <t>60029445;60029445</t>
  </si>
  <si>
    <t>Minneapolis</t>
  </si>
  <si>
    <t>University of Minnesota Twin Cities</t>
  </si>
  <si>
    <t>Journal of Comparative Physiology A: Neuroethology, Sensory, Neural, and Behavioral Physiology</t>
  </si>
  <si>
    <t>7404165407;36049280600</t>
  </si>
  <si>
    <t>Zhou, Shengli;Giannakis, Georgios B.</t>
  </si>
  <si>
    <t>Zhou S.</t>
  </si>
  <si>
    <t>El Gamal H.</t>
  </si>
  <si>
    <t>Daejeon</t>
  </si>
  <si>
    <t>Korea Atomic Energy Research Institute</t>
  </si>
  <si>
    <t>Bae Y.</t>
  </si>
  <si>
    <t>Academy of Finland</t>
  </si>
  <si>
    <t>IEEE Transactions on Vehicular Technology</t>
  </si>
  <si>
    <t>Zhao X.</t>
  </si>
  <si>
    <t>CCR-9875805</t>
  </si>
  <si>
    <t>60018279;60018279;60018279</t>
  </si>
  <si>
    <t>Yokohama</t>
  </si>
  <si>
    <t>Yokohama National University</t>
  </si>
  <si>
    <t>Switzerland;Switzerland</t>
  </si>
  <si>
    <t>Singapore;Singapore</t>
  </si>
  <si>
    <t>Singapore City;Singapore</t>
  </si>
  <si>
    <t>Nanyang Technological University;DSO National Laboratories</t>
  </si>
  <si>
    <t>60005510;60003196</t>
  </si>
  <si>
    <t>Lin Z.</t>
  </si>
  <si>
    <t>Houston</t>
  </si>
  <si>
    <t>University of Houston</t>
  </si>
  <si>
    <t>Zhang Q.</t>
  </si>
  <si>
    <t>IEEE Transactions on Electromagnetic Compatibility</t>
  </si>
  <si>
    <t>Australia;United States;United States</t>
  </si>
  <si>
    <t>Sapienza Universit√† di Roma</t>
  </si>
  <si>
    <t>Canada;Canada</t>
  </si>
  <si>
    <t>IEE Proceedings: Microwaves, Antennas and Propagation</t>
  </si>
  <si>
    <t>Electronics and Telecommunications Research Institute</t>
  </si>
  <si>
    <t>Mexico</t>
  </si>
  <si>
    <t>Electrical Engineering</t>
  </si>
  <si>
    <t>Thessaloniki</t>
  </si>
  <si>
    <t>Aristotle University of Thessaloniki</t>
  </si>
  <si>
    <t>Italy;Italy</t>
  </si>
  <si>
    <t>The University of Tokyo</t>
  </si>
  <si>
    <t>60013372;60013372</t>
  </si>
  <si>
    <t>Austin</t>
  </si>
  <si>
    <t>The University of Texas at Austin</t>
  </si>
  <si>
    <t>120-124</t>
  </si>
  <si>
    <t>IEEE Communications Magazine</t>
  </si>
  <si>
    <t>Kim Y.</t>
  </si>
  <si>
    <t>Australia</t>
  </si>
  <si>
    <t>Canberra</t>
  </si>
  <si>
    <t>Russian Federation;Russian Federation</t>
  </si>
  <si>
    <t>Pasadena</t>
  </si>
  <si>
    <t>California Institute of Technology</t>
  </si>
  <si>
    <t>James, H. G.</t>
  </si>
  <si>
    <t>Communications Research Centre</t>
  </si>
  <si>
    <t>James H.</t>
  </si>
  <si>
    <t>Tucson</t>
  </si>
  <si>
    <t>The University of Arizona</t>
  </si>
  <si>
    <t>IEEE Antennas and Propagation Magazine</t>
  </si>
  <si>
    <t>MOE</t>
  </si>
  <si>
    <t>IEEE Transactions on Aerospace and Electronic Systems</t>
  </si>
  <si>
    <t>Wang Y.</t>
  </si>
  <si>
    <t>Ministry of Education, Culture, Sports, Science and Technology</t>
  </si>
  <si>
    <t>Monbusho</t>
  </si>
  <si>
    <t>Bioelectromagnetics</t>
  </si>
  <si>
    <t>Paris</t>
  </si>
  <si>
    <t>60-66</t>
  </si>
  <si>
    <t>Russian Journal of Nondestructive Testing</t>
  </si>
  <si>
    <t>U.S. Department of Energy</t>
  </si>
  <si>
    <t>USDOE</t>
  </si>
  <si>
    <t>116-119</t>
  </si>
  <si>
    <t>Liu J.</t>
  </si>
  <si>
    <t>United Kingdom;United Kingdom</t>
  </si>
  <si>
    <t>IEEE Transactions on Consumer Electronics</t>
  </si>
  <si>
    <t>;;;</t>
  </si>
  <si>
    <t>Netherlands</t>
  </si>
  <si>
    <t>Measurement Techniques</t>
  </si>
  <si>
    <t>IEEE Transactions on Wireless Communications</t>
  </si>
  <si>
    <t>Canada;France</t>
  </si>
  <si>
    <t>Edmonton;Palaiseau</t>
  </si>
  <si>
    <t>University of Alberta;T√©l√©com Paris</t>
  </si>
  <si>
    <t>60030835;60029116</t>
  </si>
  <si>
    <t>Damen M.</t>
  </si>
  <si>
    <t>1559128X</t>
  </si>
  <si>
    <t>Applied Optics</t>
  </si>
  <si>
    <t>60002561;60002561;60002561</t>
  </si>
  <si>
    <t>Wu C.</t>
  </si>
  <si>
    <t>Chemoecology</t>
  </si>
  <si>
    <t>Switzerland</t>
  </si>
  <si>
    <t>Neuchatel</t>
  </si>
  <si>
    <t>0011216X</t>
  </si>
  <si>
    <t>Crustaceana</t>
  </si>
  <si>
    <t>Mexico;Mexico</t>
  </si>
  <si>
    <t>France;France</t>
  </si>
  <si>
    <t>470-476</t>
  </si>
  <si>
    <t>Washington, D.C.</t>
  </si>
  <si>
    <t>60008435;60008435;60008435;60008435;60008435;60008435</t>
  </si>
  <si>
    <t>Sendai</t>
  </si>
  <si>
    <t>Tohoku University</t>
  </si>
  <si>
    <t>Hydrobiologia</t>
  </si>
  <si>
    <t>United Kingdom;Japan</t>
  </si>
  <si>
    <t>Telecommunication Systems</t>
  </si>
  <si>
    <t>Chicago</t>
  </si>
  <si>
    <t>Brazil</t>
  </si>
  <si>
    <t>Kim S.</t>
  </si>
  <si>
    <t>Li Y.</t>
  </si>
  <si>
    <t>Ministerio de Ciencia y Tecnolog√≠a</t>
  </si>
  <si>
    <t>MICYT</t>
  </si>
  <si>
    <t>Spain;Spain</t>
  </si>
  <si>
    <t>Russian Foundation for Basic Research</t>
  </si>
  <si>
    <t>–†–§–§–ò</t>
  </si>
  <si>
    <t>;;</t>
  </si>
  <si>
    <t>60033316;60033316</t>
  </si>
  <si>
    <t>Ghent</t>
  </si>
  <si>
    <t>Universiteit Gent</t>
  </si>
  <si>
    <t>73-82</t>
  </si>
  <si>
    <t>Hungary</t>
  </si>
  <si>
    <t>Budapest</t>
  </si>
  <si>
    <t>Kosower, David A.</t>
  </si>
  <si>
    <t>Gif-sur-Yvette</t>
  </si>
  <si>
    <t>CEA Saclay</t>
  </si>
  <si>
    <t>European Commission</t>
  </si>
  <si>
    <t>EC</t>
  </si>
  <si>
    <t>France;United States</t>
  </si>
  <si>
    <t>76-84</t>
  </si>
  <si>
    <t>7103313639;6701453221;7006660639</t>
  </si>
  <si>
    <t>Tishchenko, V. A.;Tokatly, V. I.;Luk'yanov, V. I.</t>
  </si>
  <si>
    <t>South Korea;South Korea;South Korea</t>
  </si>
  <si>
    <t>Kim D.</t>
  </si>
  <si>
    <t>0547051X</t>
  </si>
  <si>
    <t>NEC Research and Development</t>
  </si>
  <si>
    <t>;</t>
  </si>
  <si>
    <t>;;;;</t>
  </si>
  <si>
    <t>161-167</t>
  </si>
  <si>
    <t>60085149;60085149</t>
  </si>
  <si>
    <t>Stuttgart</t>
  </si>
  <si>
    <t>Daimler AG</t>
  </si>
  <si>
    <t>Surface and Coatings Technology</t>
  </si>
  <si>
    <t>60025858;60025858</t>
  </si>
  <si>
    <t>Zurich ZH,</t>
  </si>
  <si>
    <t>ETH Zurich</t>
  </si>
  <si>
    <t>26643215800;55107613100;7006770601</t>
  </si>
  <si>
    <t>Kubo, Hiroshi;Matsushita, Masayuki;Awai, Ikuo</t>
  </si>
  <si>
    <t>Kubo H.</t>
  </si>
  <si>
    <t>China;Hong Kong</t>
  </si>
  <si>
    <t>Newcastle</t>
  </si>
  <si>
    <t>University of Northumbria</t>
  </si>
  <si>
    <t>South Africa</t>
  </si>
  <si>
    <t>2 I</t>
  </si>
  <si>
    <t>0004637X</t>
  </si>
  <si>
    <t>Astrophysical Journal</t>
  </si>
  <si>
    <t>United States;Australia</t>
  </si>
  <si>
    <t>Norway;Norway</t>
  </si>
  <si>
    <t>Finland</t>
  </si>
  <si>
    <t>Espoo</t>
  </si>
  <si>
    <t>VTT Technical Research Centre of Finland</t>
  </si>
  <si>
    <t>Deutsche Forschungsgemeinschaft</t>
  </si>
  <si>
    <t>DFG</t>
  </si>
  <si>
    <t>Munich</t>
  </si>
  <si>
    <t>Technical University of Munich</t>
  </si>
  <si>
    <t>Fujita M.</t>
  </si>
  <si>
    <t>Canadian Journal of Electrical and Computer Engineering</t>
  </si>
  <si>
    <t>60025778;60025778</t>
  </si>
  <si>
    <t>Ann Arbor</t>
  </si>
  <si>
    <t>University of Michigan, Ann Arbor</t>
  </si>
  <si>
    <t>60011357;60011357</t>
  </si>
  <si>
    <t>Paris;Toulouse</t>
  </si>
  <si>
    <t>CONACYT</t>
  </si>
  <si>
    <t>2 II</t>
  </si>
  <si>
    <t>Mexico City</t>
  </si>
  <si>
    <t>Hong Kong;China</t>
  </si>
  <si>
    <t>Japan Society for the Promotion of Science</t>
  </si>
  <si>
    <t>KAKEN</t>
  </si>
  <si>
    <t>33-39</t>
  </si>
  <si>
    <t>Dianbo Kexue Xuebao/Chinese Journal of Radio Science</t>
  </si>
  <si>
    <t>Funda√ß√£o de Amparo √† Pesquisa do Estado de S√£o Paulo</t>
  </si>
  <si>
    <t>FAPESP</t>
  </si>
  <si>
    <t>Berlin</t>
  </si>
  <si>
    <t>Fraunhofer Institute for Telecommunications, Heinrich-Hertz-Institut, HHI</t>
  </si>
  <si>
    <t>Grosskopf G.</t>
  </si>
  <si>
    <t>Australian Research Council</t>
  </si>
  <si>
    <t>ARC</t>
  </si>
  <si>
    <t>Tokyo;Yokosuka</t>
  </si>
  <si>
    <t>60019722;60019722</t>
  </si>
  <si>
    <t>Zhang G.</t>
  </si>
  <si>
    <t>France;France;France</t>
  </si>
  <si>
    <t>IEEE Transactions on Applied Superconductivity</t>
  </si>
  <si>
    <t>233-238</t>
  </si>
  <si>
    <t>India</t>
  </si>
  <si>
    <t>Journal of Atmospheric and Oceanic Technology</t>
  </si>
  <si>
    <t>Czech Republic</t>
  </si>
  <si>
    <t>Poland</t>
  </si>
  <si>
    <t>Ukraine;Ukraine</t>
  </si>
  <si>
    <t>ABU Technical Review</t>
  </si>
  <si>
    <t>United States;United Kingdom</t>
  </si>
  <si>
    <t>20-28</t>
  </si>
  <si>
    <t>Murray</t>
  </si>
  <si>
    <t>Atlanta</t>
  </si>
  <si>
    <t>Waterloo</t>
  </si>
  <si>
    <t>60024322;60024322;60024322</t>
  </si>
  <si>
    <t>7102742894;7201952934;7004324341</t>
  </si>
  <si>
    <t>Ohtsuki, Hideaki;Tsukamoto, Katsutoshi;Komaki, Shozo</t>
  </si>
  <si>
    <t>Suita</t>
  </si>
  <si>
    <t>Osaka University</t>
  </si>
  <si>
    <t>Ohtsuki H.</t>
  </si>
  <si>
    <t>Yokosuka</t>
  </si>
  <si>
    <t>South Korea;South Korea</t>
  </si>
  <si>
    <t>Canada;Canada;Canada</t>
  </si>
  <si>
    <t>Australia;United States</t>
  </si>
  <si>
    <t>Parkville;Columbia</t>
  </si>
  <si>
    <t>Lim C.</t>
  </si>
  <si>
    <t>60008435;60008435;60008435</t>
  </si>
  <si>
    <t>Seongnam;Seoul</t>
  </si>
  <si>
    <t>Russian Federation</t>
  </si>
  <si>
    <t>Rostov-on-Don</t>
  </si>
  <si>
    <t>60027550;60027550;60027550</t>
  </si>
  <si>
    <t>Los Angeles</t>
  </si>
  <si>
    <t>University of California, Los Angeles</t>
  </si>
  <si>
    <t>Kyoto</t>
  </si>
  <si>
    <t>Kyoto University</t>
  </si>
  <si>
    <t>United States;Germany</t>
  </si>
  <si>
    <t>Zhang Y.</t>
  </si>
  <si>
    <t>60031126;60031126;60031126</t>
  </si>
  <si>
    <t>Tokyo Institute of Technology</t>
  </si>
  <si>
    <t>Georgia Institute of Technology</t>
  </si>
  <si>
    <t>60025555;60025555;60025555</t>
  </si>
  <si>
    <t>Physical Review Letters</t>
  </si>
  <si>
    <t>Microstrip antennas | Photonic bandgap</t>
  </si>
  <si>
    <t>Boulder</t>
  </si>
  <si>
    <t>Turin</t>
  </si>
  <si>
    <t>Politecnico di Torino</t>
  </si>
  <si>
    <t>Biglieri E.</t>
  </si>
  <si>
    <t>Iran</t>
  </si>
  <si>
    <t>National Institutes of Health</t>
  </si>
  <si>
    <t>NIH</t>
  </si>
  <si>
    <t>NWO</t>
  </si>
  <si>
    <t>319-327</t>
  </si>
  <si>
    <t>National Defense Academy of Japan</t>
  </si>
  <si>
    <t>Mexico;Mexico;Mexico</t>
  </si>
  <si>
    <t>Milan</t>
  </si>
  <si>
    <t>Universit√† degli Studi di Milano</t>
  </si>
  <si>
    <t>Jennings R.</t>
  </si>
  <si>
    <t>Pennsylvania State University</t>
  </si>
  <si>
    <t>United Kingdom;United States</t>
  </si>
  <si>
    <t>Turkey;Turkey</t>
  </si>
  <si>
    <t>3200-3208</t>
  </si>
  <si>
    <t>60011001;60011001</t>
  </si>
  <si>
    <t>1070485X</t>
  </si>
  <si>
    <t>24483332300;7102125229;7102894931</t>
  </si>
  <si>
    <t>Misran, N.;Cahill, R.;Fusco, V. F.</t>
  </si>
  <si>
    <t>Misran N.</t>
  </si>
  <si>
    <t>Denmark</t>
  </si>
  <si>
    <t>Austria</t>
  </si>
  <si>
    <t>Linz</t>
  </si>
  <si>
    <t>Johannes Kepler University Linz</t>
  </si>
  <si>
    <t>Plasma Physics and Controlled Fusion</t>
  </si>
  <si>
    <t>National Aeronautics and Space Administration</t>
  </si>
  <si>
    <t>NASA</t>
  </si>
  <si>
    <t>1243-1246</t>
  </si>
  <si>
    <t>60000221;60000221</t>
  </si>
  <si>
    <t>University of Colorado Boulder</t>
  </si>
  <si>
    <t>60017323;60017323;60017323</t>
  </si>
  <si>
    <t>Centro de Investigacion y de Estudios Avanzados</t>
  </si>
  <si>
    <t>Stiftelsen f√∂r¬†Strategisk Forskning</t>
  </si>
  <si>
    <t>SSF</t>
  </si>
  <si>
    <t>60003858;60003858</t>
  </si>
  <si>
    <t>36040796700;7003620876</t>
  </si>
  <si>
    <t>Stoica, Petre;Ganesan, Girish</t>
  </si>
  <si>
    <t>Sweden</t>
  </si>
  <si>
    <t>Uppsala</t>
  </si>
  <si>
    <t>Uppsala Universitet</t>
  </si>
  <si>
    <t>Stoica P.</t>
  </si>
  <si>
    <t>60013682;60013682;60013682</t>
  </si>
  <si>
    <t>7801596954;36017581400</t>
  </si>
  <si>
    <t>Siddaiah, P.;Subbaiah, P. V.</t>
  </si>
  <si>
    <t>Siddaiah P.</t>
  </si>
  <si>
    <t>Chennai</t>
  </si>
  <si>
    <t>Fernandez-Leborans G.</t>
  </si>
  <si>
    <t>United States;United States;United States;United States;United States;United States</t>
  </si>
  <si>
    <t>U.S. Department of Defense</t>
  </si>
  <si>
    <t>DOD</t>
  </si>
  <si>
    <t>Nanjing</t>
  </si>
  <si>
    <t>Nanjing University of Science and Technology</t>
  </si>
  <si>
    <t>Journal of the Acoustical Society of America</t>
  </si>
  <si>
    <t>Institut Langevin</t>
  </si>
  <si>
    <t>Haidian</t>
  </si>
  <si>
    <t>Institute of Zoology Chinese Academy of Sciences</t>
  </si>
  <si>
    <t>Chen H.</t>
  </si>
  <si>
    <t>Germany;Netherlands</t>
  </si>
  <si>
    <t>Newark</t>
  </si>
  <si>
    <t>60025858;60025858;60025858</t>
  </si>
  <si>
    <t>New York</t>
  </si>
  <si>
    <t>345-348</t>
  </si>
  <si>
    <t>United Kingdom;Germany</t>
  </si>
  <si>
    <t>Tsinghua University</t>
  </si>
  <si>
    <t>Norway</t>
  </si>
  <si>
    <t>Acta Astronautica</t>
  </si>
  <si>
    <t>National Natural Science Foundation of China</t>
  </si>
  <si>
    <t>NSFC</t>
  </si>
  <si>
    <t>60018714;60018714;60018714</t>
  </si>
  <si>
    <t>Journal of Chemical Ecology</t>
  </si>
  <si>
    <t>60023345;60023345</t>
  </si>
  <si>
    <t>Bengaluru</t>
  </si>
  <si>
    <t>Indian Space Research Organization</t>
  </si>
  <si>
    <t>Wireless Communications and Mobile Computing</t>
  </si>
  <si>
    <t>Lee K.</t>
  </si>
  <si>
    <t>Tokyo;Tokyo</t>
  </si>
  <si>
    <t>King's College London</t>
  </si>
  <si>
    <t>Lee W.</t>
  </si>
  <si>
    <t>Berkeley;Berkeley</t>
  </si>
  <si>
    <t>University of California, Berkeley;Lawrence Berkeley National Laboratory</t>
  </si>
  <si>
    <t>60025038;60007174</t>
  </si>
  <si>
    <t>Astronomical Journal</t>
  </si>
  <si>
    <t>60001439;60001439;60001439</t>
  </si>
  <si>
    <t>University Park</t>
  </si>
  <si>
    <t>60023345;60023345;60023345</t>
  </si>
  <si>
    <t>Tokyo;Kyoto</t>
  </si>
  <si>
    <t>Korea Science and Engineering Foundation</t>
  </si>
  <si>
    <t>KOSEF</t>
  </si>
  <si>
    <t>60013682;60013682;60012684</t>
  </si>
  <si>
    <t>27169693800;7601454858;7103414092</t>
  </si>
  <si>
    <t>Lee, Dong Kak;Lee, Jung Joong;Joo, Junghoon</t>
  </si>
  <si>
    <t>Seoul;Gunsan</t>
  </si>
  <si>
    <t>Seoul National University;Kunsan National University</t>
  </si>
  <si>
    <t>60013682;60012684</t>
  </si>
  <si>
    <t>Lee D.</t>
  </si>
  <si>
    <t>Ukraine</t>
  </si>
  <si>
    <t>Kharkiv</t>
  </si>
  <si>
    <t>China;China</t>
  </si>
  <si>
    <t>22-30</t>
  </si>
  <si>
    <t>Xi'an</t>
  </si>
  <si>
    <t>Lecce</t>
  </si>
  <si>
    <t>Universita del Salento</t>
  </si>
  <si>
    <t>383-389</t>
  </si>
  <si>
    <t>1124318X</t>
  </si>
  <si>
    <t>European Transactions on Telecommunications</t>
  </si>
  <si>
    <t>177-192</t>
  </si>
  <si>
    <t>Greece;Greece</t>
  </si>
  <si>
    <t>Barcelona</t>
  </si>
  <si>
    <t>Universitat Polit√®cnica de Catalunya</t>
  </si>
  <si>
    <t>Iran;Iran</t>
  </si>
  <si>
    <t>Natural Sciences and Engineering Research Council of Canada</t>
  </si>
  <si>
    <t>NSERC</t>
  </si>
  <si>
    <t>60012630;60012630;60012630</t>
  </si>
  <si>
    <t>Universit√† degli Studi Roma Tre</t>
  </si>
  <si>
    <t>Bilotti F.</t>
  </si>
  <si>
    <t>309-316</t>
  </si>
  <si>
    <t>Research Grants Council, University Grants Committee</t>
  </si>
  <si>
    <t>RGC, UGC</t>
  </si>
  <si>
    <t>41-49</t>
  </si>
  <si>
    <t>Saint Petersburg</t>
  </si>
  <si>
    <t>60068808;60068808</t>
  </si>
  <si>
    <t>Montenegro</t>
  </si>
  <si>
    <t>Podgorica</t>
  </si>
  <si>
    <t>University of Montenegro</t>
  </si>
  <si>
    <t>Yonsei University</t>
  </si>
  <si>
    <t>IEEE Antennas and Wireless Propagation Letters</t>
  </si>
  <si>
    <t>Guo Y.X.</t>
  </si>
  <si>
    <t>Novosibirsk</t>
  </si>
  <si>
    <t>Journal of Electromagnetic Waves and Applications</t>
  </si>
  <si>
    <t>55926157600;7004537102;6701365631</t>
  </si>
  <si>
    <t>Toribio, R.;Saillard, J.;Pouliguen, P.</t>
  </si>
  <si>
    <t>Nantes;Bruz</t>
  </si>
  <si>
    <t>Toribio R.</t>
  </si>
  <si>
    <t>Czech Republic;Czech Republic</t>
  </si>
  <si>
    <t>Madrid</t>
  </si>
  <si>
    <t>Escuela T√©cnica Superior de Ingenieros de Telecomunicaci√≥n, Universidad Polit√©cnica de Madrid</t>
  </si>
  <si>
    <t>Israel</t>
  </si>
  <si>
    <t>Tel Aviv-Yafo</t>
  </si>
  <si>
    <t>Telecommunications and Radio Engineering (English translation of Elektrosvyaz and Radiotekhnika)</t>
  </si>
  <si>
    <t>60020615;60020615;60020615</t>
  </si>
  <si>
    <t>Kharkiv National University of Radio Electronics</t>
  </si>
  <si>
    <t>O. Ya. Usikov Institute for Radiophysics and Electronics of the National Academy of Sciences of Ukraine</t>
  </si>
  <si>
    <t>75-78</t>
  </si>
  <si>
    <t>60109880;60109880</t>
  </si>
  <si>
    <t>Ivan Kozhedub Kharkiv National Air Force University</t>
  </si>
  <si>
    <t>60010491;60010491</t>
  </si>
  <si>
    <t>13606384700;57208090295</t>
  </si>
  <si>
    <t>University</t>
  </si>
  <si>
    <t>University of Mississippi</t>
  </si>
  <si>
    <t>Lukic M.</t>
  </si>
  <si>
    <t>100456208;60005304;60031707</t>
  </si>
  <si>
    <t>6602786575;7103149851;7003299405</t>
  </si>
  <si>
    <t>East Lansing;Waltham;Aberdeen</t>
  </si>
  <si>
    <t>Michigan State University;Raytheon;High Performance Technologies, Inc.</t>
  </si>
  <si>
    <t>60031707;60005304;100456208</t>
  </si>
  <si>
    <t>Macon C.</t>
  </si>
  <si>
    <t>Saint Petersburg (ex Leningrad)</t>
  </si>
  <si>
    <t>Moscow</t>
  </si>
  <si>
    <t>19-22</t>
  </si>
  <si>
    <t>60103653;60103653</t>
  </si>
  <si>
    <t>6701755936;7005441452</t>
  </si>
  <si>
    <t>Aalto University</t>
  </si>
  <si>
    <t>El-Sallabi H.</t>
  </si>
  <si>
    <t>Cleveland</t>
  </si>
  <si>
    <t>Seattle</t>
  </si>
  <si>
    <t>University of Washington</t>
  </si>
  <si>
    <t>60004176;60004176</t>
  </si>
  <si>
    <t>949-954</t>
  </si>
  <si>
    <t>7004922524;55926244600</t>
  </si>
  <si>
    <t>Kishk A.</t>
  </si>
  <si>
    <t>Journal of Communications Technology and Electronics</t>
  </si>
  <si>
    <t>Izvestiya, Physics of the Solid Earth</t>
  </si>
  <si>
    <t>North Ryde</t>
  </si>
  <si>
    <t>Macquarie University</t>
  </si>
  <si>
    <t>Microwave and Optical Technology Letters</t>
  </si>
  <si>
    <t>60007061;60007061;60007061;60025235</t>
  </si>
  <si>
    <t>Naples;Salerno</t>
  </si>
  <si>
    <t>Parthenope University of Naples;Universit√† degli Studi di Salerno</t>
  </si>
  <si>
    <t>60025235;60007061</t>
  </si>
  <si>
    <t>60019118;60019118</t>
  </si>
  <si>
    <t>Hefei</t>
  </si>
  <si>
    <t>University of Science and Technology of China</t>
  </si>
  <si>
    <t>Kowloon;Nanjing</t>
  </si>
  <si>
    <t>City University of Hong Kong;Nanjing University of Science and Technology</t>
  </si>
  <si>
    <t>60013983;60010080</t>
  </si>
  <si>
    <t>Cheng Shiu University Taiwan</t>
  </si>
  <si>
    <t>Lin S.</t>
  </si>
  <si>
    <t>60103653;60103653;60103653</t>
  </si>
  <si>
    <t>Zhu L.</t>
  </si>
  <si>
    <t>Albuquerque</t>
  </si>
  <si>
    <t>The University of New Mexico</t>
  </si>
  <si>
    <t>60023864;60021032</t>
  </si>
  <si>
    <t>7006465824;7406739047</t>
  </si>
  <si>
    <t>Hertel, Thorsten W.;Smith, Glenn S.</t>
  </si>
  <si>
    <t>Huntsville;Atlanta</t>
  </si>
  <si>
    <t>Time Domain Corporation;Georgia Institute of Technology</t>
  </si>
  <si>
    <t>40-42</t>
  </si>
  <si>
    <t>Ireland</t>
  </si>
  <si>
    <t>Dublin</t>
  </si>
  <si>
    <t>Electronics Letters</t>
  </si>
  <si>
    <t>Shanghai</t>
  </si>
  <si>
    <t>Shanghai Jiao Tong University</t>
  </si>
  <si>
    <t>Hum S.</t>
  </si>
  <si>
    <t>Pohang;Daejeon</t>
  </si>
  <si>
    <t>Pohang University of Science and Technology;Electronics and Telecommunications Research Institute</t>
  </si>
  <si>
    <t>60032330;60001558</t>
  </si>
  <si>
    <t>Taoyuan</t>
  </si>
  <si>
    <t>National Central University</t>
  </si>
  <si>
    <t>Chen T.</t>
  </si>
  <si>
    <t>Eindhoven</t>
  </si>
  <si>
    <t>Philips Research</t>
  </si>
  <si>
    <t>Physics Letters, Section A: General, Atomic and Solid State Physics</t>
  </si>
  <si>
    <t>Italy;Italy;Italy</t>
  </si>
  <si>
    <t>Applied Physics Letters</t>
  </si>
  <si>
    <t>134-136</t>
  </si>
  <si>
    <t>Chen Y.</t>
  </si>
  <si>
    <t>60000745;60000745</t>
  </si>
  <si>
    <t>Urbana</t>
  </si>
  <si>
    <t>University of Illinois Urbana-Champaign</t>
  </si>
  <si>
    <t>370-372</t>
  </si>
  <si>
    <t>Journal of Physical Chemistry B</t>
  </si>
  <si>
    <t>Neuron</t>
  </si>
  <si>
    <t>60021378;60021378;60021378</t>
  </si>
  <si>
    <t>Nokia Bell Labs</t>
  </si>
  <si>
    <t>Biochemistry</t>
  </si>
  <si>
    <t>Hsinchu</t>
  </si>
  <si>
    <t>National Chiao Tung University</t>
  </si>
  <si>
    <t>60012370;60012370;60012370</t>
  </si>
  <si>
    <t>Biotechnology and Biological Sciences Research Council</t>
  </si>
  <si>
    <t>BBSRC</t>
  </si>
  <si>
    <t>Germany;Germany;Germany</t>
  </si>
  <si>
    <t>0949944X</t>
  </si>
  <si>
    <t>Development Genes and Evolution</t>
  </si>
  <si>
    <t>Plasma Sources Science and Technology</t>
  </si>
  <si>
    <t>University of Illinois at Chicago</t>
  </si>
  <si>
    <t>Journal of Insect Physiology</t>
  </si>
  <si>
    <t>6507548803;6603036390;7003690777</t>
  </si>
  <si>
    <t>Athens;Athens</t>
  </si>
  <si>
    <t>Kouveliotis N.</t>
  </si>
  <si>
    <t>Poljak D.</t>
  </si>
  <si>
    <t>Hirata A.</t>
  </si>
  <si>
    <t>Alexander von Humboldt-Stiftung</t>
  </si>
  <si>
    <t>Hong Kong;United States</t>
  </si>
  <si>
    <t>Kowloon;University</t>
  </si>
  <si>
    <t>City University of Hong Kong;University of Mississippi</t>
  </si>
  <si>
    <t>60013983;60010491</t>
  </si>
  <si>
    <t>IEEE Aerospace and Electronic Systems Magazine</t>
  </si>
  <si>
    <t>60005510;60005510</t>
  </si>
  <si>
    <t>60107883;60019904</t>
  </si>
  <si>
    <t>Gennevilliers;Palaiseau</t>
  </si>
  <si>
    <t>Thales Communications &amp; Security;ENSTA Paris</t>
  </si>
  <si>
    <t>Australia;Singapore</t>
  </si>
  <si>
    <t>Rowe W.S.T.</t>
  </si>
  <si>
    <t>Doklady Physics</t>
  </si>
  <si>
    <t>Kotelnikov Institute of Radioengineering and Electronics (IRE) of Russian Academy of Sciences</t>
  </si>
  <si>
    <t>IEEE Transactions on Plasma Science</t>
  </si>
  <si>
    <t>Columbia</t>
  </si>
  <si>
    <t>155-160</t>
  </si>
  <si>
    <t>60000990;60000990</t>
  </si>
  <si>
    <t>Gothenburg</t>
  </si>
  <si>
    <t>Chalmers University of Technology</t>
  </si>
  <si>
    <t>8756663X</t>
  </si>
  <si>
    <t>Electronics and Communications in Japan, Part II: Electronics (English translation of Denshi Tsushin Gakkai Ronbunshi)</t>
  </si>
  <si>
    <t>60020739;60020739;60020739</t>
  </si>
  <si>
    <t>Yamaguchi</t>
  </si>
  <si>
    <t>Yamaguchi University</t>
  </si>
  <si>
    <t>IEEE Photonics Technology Letters</t>
  </si>
  <si>
    <t>CCR-9903107</t>
  </si>
  <si>
    <t>Raleigh</t>
  </si>
  <si>
    <t>NC State University</t>
  </si>
  <si>
    <t>National Cancer Institute</t>
  </si>
  <si>
    <t>NCI</t>
  </si>
  <si>
    <t>Medical Physics</t>
  </si>
  <si>
    <t>Schulze, Henrik</t>
  </si>
  <si>
    <t>Nordrhein-Westfalen</t>
  </si>
  <si>
    <t>South Westphalia University of Applied Science</t>
  </si>
  <si>
    <t>Schulze H.</t>
  </si>
  <si>
    <t>Developmental Biology</t>
  </si>
  <si>
    <t>Castelldefels;Barcelona</t>
  </si>
  <si>
    <t>Centre Tecnol√≥gic de Telecomunicacions de Catalunya;Universitat Polit√®cnica de Catalunya</t>
  </si>
  <si>
    <t>60016688;60007592</t>
  </si>
  <si>
    <t>Journal of the Chinese Institute of Electrical Engineering, Transactions of the Chinese Institute of Engineers, Series E/Chung KuoTien Chi Kung Chieng Hsueh K'an</t>
  </si>
  <si>
    <t>60024666;60024666</t>
  </si>
  <si>
    <t>229-237</t>
  </si>
  <si>
    <t>Bradford</t>
  </si>
  <si>
    <t>University of Bradford</t>
  </si>
  <si>
    <t>McEwan N.</t>
  </si>
  <si>
    <t>Army Research Office</t>
  </si>
  <si>
    <t>ARO</t>
  </si>
  <si>
    <t>27-37</t>
  </si>
  <si>
    <t>Holzman, Eric L.</t>
  </si>
  <si>
    <t>Holzman E.</t>
  </si>
  <si>
    <t>60000745;60000745;60000745</t>
  </si>
  <si>
    <t>Massachusetts Institute of Technology</t>
  </si>
  <si>
    <t>177-181</t>
  </si>
  <si>
    <t>Siamarou, Andreas G.</t>
  </si>
  <si>
    <t>Cyprus</t>
  </si>
  <si>
    <t>Nicosia</t>
  </si>
  <si>
    <t>University of Cyprus</t>
  </si>
  <si>
    <t>Siamarou A.</t>
  </si>
  <si>
    <t>60019544;60019544</t>
  </si>
  <si>
    <t>Haupt R.</t>
  </si>
  <si>
    <t>TIC 2002-04084-CO3-02</t>
  </si>
  <si>
    <t>60028419;60028419;60028419</t>
  </si>
  <si>
    <t>6603877226;7006865572;7202825573</t>
  </si>
  <si>
    <t>Santiago de Compostela</t>
  </si>
  <si>
    <t>Universidad de Santiago de Compostela</t>
  </si>
  <si>
    <t>Br√©gains J.</t>
  </si>
  <si>
    <t>Werner D.</t>
  </si>
  <si>
    <t>60001439;60001439</t>
  </si>
  <si>
    <t>7409485017;7004839408</t>
  </si>
  <si>
    <t>National University of Singapore</t>
  </si>
  <si>
    <t>Chen Z.</t>
  </si>
  <si>
    <t>University of California</t>
  </si>
  <si>
    <t>UC</t>
  </si>
  <si>
    <t>Hong Kong Polytechnic University</t>
  </si>
  <si>
    <t>Su C.</t>
  </si>
  <si>
    <t>European Space Agency</t>
  </si>
  <si>
    <t>ESA</t>
  </si>
  <si>
    <t>Universitat Polit√®cnica de Val√®ncia</t>
  </si>
  <si>
    <t>75-83</t>
  </si>
  <si>
    <t>India;India;India</t>
  </si>
  <si>
    <t>715-724</t>
  </si>
  <si>
    <t>1420682X</t>
  </si>
  <si>
    <t>Cellular and Molecular Life Sciences</t>
  </si>
  <si>
    <t>Ministero dell‚ÄôIstruzione, dell‚ÄôUniversit√† e della Ricerca</t>
  </si>
  <si>
    <t>MIUR</t>
  </si>
  <si>
    <t>Chiani M.</t>
  </si>
  <si>
    <t>60020726;60020726</t>
  </si>
  <si>
    <t>Dnipro</t>
  </si>
  <si>
    <t>Oles Honchar Dnipro National University</t>
  </si>
  <si>
    <t>Radiophysics and Quantum Electronics</t>
  </si>
  <si>
    <t>Shevchenko, V. N.</t>
  </si>
  <si>
    <t>Shevchenko V.</t>
  </si>
  <si>
    <t>Nizhny Novgorod</t>
  </si>
  <si>
    <t>Journal of Neurobiology</t>
  </si>
  <si>
    <t>Japan;Germany;Japan</t>
  </si>
  <si>
    <t>187-190</t>
  </si>
  <si>
    <t>60031004;60031004</t>
  </si>
  <si>
    <t>Brisbane</t>
  </si>
  <si>
    <t>The University of Queensland</t>
  </si>
  <si>
    <t>Poland;Poland</t>
  </si>
  <si>
    <t>Rende;Reggio Calabria</t>
  </si>
  <si>
    <t>Universit√† della Calabria;Universit√† degli Studi di Reggio Calabria</t>
  </si>
  <si>
    <t>60020261;60020167</t>
  </si>
  <si>
    <t>Nature</t>
  </si>
  <si>
    <t>United Kingdom;United States;United Kingdom;United States</t>
  </si>
  <si>
    <t>Leicester;Cambridge;Birmingham;Pasadena</t>
  </si>
  <si>
    <t>University of Leicester;Harvard-Smithsonian Center for Astrophysics;University of Birmingham;Carnegie Observatories</t>
  </si>
  <si>
    <t>60033125;60020680;60019702;60002312</t>
  </si>
  <si>
    <t>Fabbiano G.</t>
  </si>
  <si>
    <t>Hong Kong</t>
  </si>
  <si>
    <t>Hong Kong University of Science and Technology</t>
  </si>
  <si>
    <t>60003892;60003892;60003892;60003892</t>
  </si>
  <si>
    <t>Tempe</t>
  </si>
  <si>
    <t>Arizona State University</t>
  </si>
  <si>
    <t>Proceedings of the National Academy of Sciences of the United States of America</t>
  </si>
  <si>
    <t>60011357;60002069;60011357</t>
  </si>
  <si>
    <t>Kaohsiung;Feng Shan</t>
  </si>
  <si>
    <t>National Sun Yat-Sen University;Chinese Military Academy Taiwan</t>
  </si>
  <si>
    <t>60011357;60002069</t>
  </si>
  <si>
    <t>Lee G.</t>
  </si>
  <si>
    <t>Karlsruhe</t>
  </si>
  <si>
    <t>Karlsruhe Institute of Technology, Campus South</t>
  </si>
  <si>
    <t>Xiao S.</t>
  </si>
  <si>
    <t>Rennes</t>
  </si>
  <si>
    <t>Institut d‚Äô√âlectronique et des Technologies du num√©Rique</t>
  </si>
  <si>
    <t>Sauleau R.</t>
  </si>
  <si>
    <t>Journal of Theoretical Biology</t>
  </si>
  <si>
    <t>95-98</t>
  </si>
  <si>
    <t>Netherlands;Russian Federation</t>
  </si>
  <si>
    <t>Amsterdam;Moscow</t>
  </si>
  <si>
    <t>Vrije Universiteit Amsterdam;Lomonosov Moscow State University</t>
  </si>
  <si>
    <t>60008734;60007457</t>
  </si>
  <si>
    <t>Novoderezhkin V.</t>
  </si>
  <si>
    <t>France;Sweden</t>
  </si>
  <si>
    <t>International Journal of Hyperthermia</t>
  </si>
  <si>
    <t>60012708;60012708</t>
  </si>
  <si>
    <t>Palo Alto</t>
  </si>
  <si>
    <t>Stanford University</t>
  </si>
  <si>
    <t>International Journal of RF and Microwave Computer-Aided Engineering</t>
  </si>
  <si>
    <t>China;Singapore</t>
  </si>
  <si>
    <t>60005429;60005429</t>
  </si>
  <si>
    <t>Yang S.</t>
  </si>
  <si>
    <t>Journal of Applied Physics</t>
  </si>
  <si>
    <t>Japan;Taiwan</t>
  </si>
  <si>
    <t>Suita;Hsinchu</t>
  </si>
  <si>
    <t>Osaka University;National Chiao Tung University</t>
  </si>
  <si>
    <t>60024322;60012370</t>
  </si>
  <si>
    <t>Liu T.</t>
  </si>
  <si>
    <t>60004572;60004572</t>
  </si>
  <si>
    <t>7007086772;7005091153</t>
  </si>
  <si>
    <t>Swansea</t>
  </si>
  <si>
    <t>Swansea University</t>
  </si>
  <si>
    <t>Al-Ghamdi A.</t>
  </si>
  <si>
    <t>9733343200;55888314700;7005895932</t>
  </si>
  <si>
    <t>Catarinucci L.</t>
  </si>
  <si>
    <t>Verband der Chemischen Industrie</t>
  </si>
  <si>
    <t>VCI</t>
  </si>
  <si>
    <t>Yeo J.</t>
  </si>
  <si>
    <t>Citrus Research and Development Foundation</t>
  </si>
  <si>
    <t>CRDF</t>
  </si>
  <si>
    <t>Institute of Applied Physics of the Russian Academy of Sciences</t>
  </si>
  <si>
    <t>Hosei University</t>
  </si>
  <si>
    <t>Sweden;Sweden;United States</t>
  </si>
  <si>
    <t>60013983;60013983</t>
  </si>
  <si>
    <t>Kowloon</t>
  </si>
  <si>
    <t>City University of Hong Kong</t>
  </si>
  <si>
    <t>Leung K.</t>
  </si>
  <si>
    <t>60013983;60013983;60013983;60013983</t>
  </si>
  <si>
    <t>Gao S.</t>
  </si>
  <si>
    <t>60005244;60005244</t>
  </si>
  <si>
    <t>Southeast University</t>
  </si>
  <si>
    <t>Liu Y.</t>
  </si>
  <si>
    <t>Applied Computational Electromagnetics Society Journal</t>
  </si>
  <si>
    <t>60013983;60013983;60013983</t>
  </si>
  <si>
    <t>Liu Y.W.</t>
  </si>
  <si>
    <t>Kildal P.</t>
  </si>
  <si>
    <t>Fries M.</t>
  </si>
  <si>
    <t>DAAD19-01-2-011</t>
  </si>
  <si>
    <t>Government of Canada</t>
  </si>
  <si>
    <t>Journal of Insect Behavior</t>
  </si>
  <si>
    <t>Florence</t>
  </si>
  <si>
    <t>Universit√† degli Studi di Firenze</t>
  </si>
  <si>
    <t>60002668;60002668</t>
  </si>
  <si>
    <t>A-Star, Institute for Infocomm Research</t>
  </si>
  <si>
    <t>Journal of Geodesy</t>
  </si>
  <si>
    <t>Nantes</t>
  </si>
  <si>
    <t>281-288</t>
  </si>
  <si>
    <t>University of Illinois at Urbana-Champaign</t>
  </si>
  <si>
    <t>AG-FS01JV11231300088</t>
  </si>
  <si>
    <t>UIUC</t>
  </si>
  <si>
    <t>Ginzel M.</t>
  </si>
  <si>
    <t>United States;South Korea</t>
  </si>
  <si>
    <t>60028419;60028419;60028419;60028419</t>
  </si>
  <si>
    <t>7202541274;35478779700</t>
  </si>
  <si>
    <t>Rowe, Wayne S.T.;Waterhouse, Rod B.</t>
  </si>
  <si>
    <t>Columbus</t>
  </si>
  <si>
    <t>The Ohio State University</t>
  </si>
  <si>
    <t>60022403;60022403;60022403</t>
  </si>
  <si>
    <t>7202824217;7102417544;35564142000</t>
  </si>
  <si>
    <t>Haifa</t>
  </si>
  <si>
    <t>Technion - Israel Institute of Technology</t>
  </si>
  <si>
    <t>Steiner A.</t>
  </si>
  <si>
    <t>Egypt</t>
  </si>
  <si>
    <t>Geophysical Research Letters</t>
  </si>
  <si>
    <t>IEEE Transactions on Broadcasting</t>
  </si>
  <si>
    <t>Belyaev V.</t>
  </si>
  <si>
    <t>HKUST6060/99E</t>
  </si>
  <si>
    <t>60008592;60008592;60008592</t>
  </si>
  <si>
    <t>Taiwan;Taiwan;Taiwan</t>
  </si>
  <si>
    <t>Taipei;Taipei;Taipei</t>
  </si>
  <si>
    <t>GPS Solutions</t>
  </si>
  <si>
    <t>University College London</t>
  </si>
  <si>
    <t>60005273;60005273;60005273</t>
  </si>
  <si>
    <t>Korea University</t>
  </si>
  <si>
    <t>Han S.</t>
  </si>
  <si>
    <t>Al-Ghamdi, A. G.;Elmirghani, J. M.H.</t>
  </si>
  <si>
    <t>Al-Ghamdi A.G.</t>
  </si>
  <si>
    <t>Teng P.</t>
  </si>
  <si>
    <t>356-359</t>
  </si>
  <si>
    <t>Journal of the American Chemical Society</t>
  </si>
  <si>
    <t>Takahashi R.</t>
  </si>
  <si>
    <t>Guo J.</t>
  </si>
  <si>
    <t>Vienna</t>
  </si>
  <si>
    <t>60011476;60011476;60011476;60011476</t>
  </si>
  <si>
    <t>Valencia</t>
  </si>
  <si>
    <t>Biochimica et Biophysica Acta - Bioenergetics</t>
  </si>
  <si>
    <t>60030318;60030318;60030318;60030318</t>
  </si>
  <si>
    <t>Science</t>
  </si>
  <si>
    <t>60003500;60003500</t>
  </si>
  <si>
    <t>Tretyakov S.</t>
  </si>
  <si>
    <t>Marrocco, Gaetano</t>
  </si>
  <si>
    <t>Marrocco G.</t>
  </si>
  <si>
    <t>23-29</t>
  </si>
  <si>
    <t>487-489</t>
  </si>
  <si>
    <t>Su S.</t>
  </si>
  <si>
    <t>Lee B.</t>
  </si>
  <si>
    <t>Zhang X.</t>
  </si>
  <si>
    <t>60025578;60025578;60025578;60025578</t>
  </si>
  <si>
    <t>Xidian University</t>
  </si>
  <si>
    <t>7401825814;7401472191;55476608500;7405261848;36895862300</t>
  </si>
  <si>
    <t>Zheng, Qinhong;Zeng, Hua;Jiang, Shaoquan;Li, Manyi;Song, Ming</t>
  </si>
  <si>
    <t>Zheng Q.</t>
  </si>
  <si>
    <t>436-439</t>
  </si>
  <si>
    <t>481-483</t>
  </si>
  <si>
    <t>Cagliari</t>
  </si>
  <si>
    <t>Universit√† degli Studi di Cagliari</t>
  </si>
  <si>
    <t>Montisci G.</t>
  </si>
  <si>
    <t>Tampere</t>
  </si>
  <si>
    <t>Tampereen Yliopisto</t>
  </si>
  <si>
    <t>60025084;60025084;60025084</t>
  </si>
  <si>
    <t>495-496</t>
  </si>
  <si>
    <t>Zhuang H.</t>
  </si>
  <si>
    <t>488-490</t>
  </si>
  <si>
    <t>60027299;60027299;60027299;60027299;60027299;60027299;60027299</t>
  </si>
  <si>
    <t>Bari</t>
  </si>
  <si>
    <t>Politecnico di Bari</t>
  </si>
  <si>
    <t>Bozzetti M.</t>
  </si>
  <si>
    <t>60025578;60025578;60025578</t>
  </si>
  <si>
    <t>Chen J.</t>
  </si>
  <si>
    <t>60005837;60005837;60005837</t>
  </si>
  <si>
    <t>7203054490;7402507033;57218985569</t>
  </si>
  <si>
    <t>Kennedy T.F.</t>
  </si>
  <si>
    <t>54-58</t>
  </si>
  <si>
    <t>Engineering Analysis with Boundary Elements</t>
  </si>
  <si>
    <t>Pantoja M.</t>
  </si>
  <si>
    <t>60007751;60007751;60007751</t>
  </si>
  <si>
    <t>Tehran</t>
  </si>
  <si>
    <t>Amirkabir University of Technology</t>
  </si>
  <si>
    <t>60003414;60003414;60030526</t>
  </si>
  <si>
    <t>Hosei University;Tokyo Denki University</t>
  </si>
  <si>
    <t>60030526;60003414</t>
  </si>
  <si>
    <t>National Heart, Lung, and Blood Institute</t>
  </si>
  <si>
    <t>R01HL057483</t>
  </si>
  <si>
    <t>NHLBI</t>
  </si>
  <si>
    <t>710-715</t>
  </si>
  <si>
    <t>Magnetic Resonance in Medicine</t>
  </si>
  <si>
    <t>Mori K.</t>
  </si>
  <si>
    <t>Fairfax</t>
  </si>
  <si>
    <t>George Mason University</t>
  </si>
  <si>
    <t>Journal of Materials Chemistry</t>
  </si>
  <si>
    <t>Zhu J.</t>
  </si>
  <si>
    <t>Germany;Russian Federation</t>
  </si>
  <si>
    <t>National Institute of General Medical Sciences</t>
  </si>
  <si>
    <t>NIGMS</t>
  </si>
  <si>
    <t>Institute of Plasma Physics Chinese Academy of Sciences</t>
  </si>
  <si>
    <t>4 I</t>
  </si>
  <si>
    <t>Hanover;Lebanon</t>
  </si>
  <si>
    <t>Agenzia Spaziale Italiana</t>
  </si>
  <si>
    <t>ASI</t>
  </si>
  <si>
    <t>Switzerland;Germany</t>
  </si>
  <si>
    <t>CCR-9984237</t>
  </si>
  <si>
    <t>60108318;60003892</t>
  </si>
  <si>
    <t>56213601200;7004018156</t>
  </si>
  <si>
    <t>Stefanov, Andrej;Duman, Tolga M.</t>
  </si>
  <si>
    <t>New York;Tempe</t>
  </si>
  <si>
    <t>NYU Tandon School of Engineering;Arizona State University</t>
  </si>
  <si>
    <t>Stefanov A.</t>
  </si>
  <si>
    <t>Lomonosov Moscow State University</t>
  </si>
  <si>
    <t>Chinese Journal of Electronics</t>
  </si>
  <si>
    <t>Beijing;Hong Kong</t>
  </si>
  <si>
    <t>China;China;China</t>
  </si>
  <si>
    <t>Lee, Kun Chou</t>
  </si>
  <si>
    <t>National Kaohsiung University of Science and Technology</t>
  </si>
  <si>
    <t>Technical Physics Letters</t>
  </si>
  <si>
    <t>Spain;United Kingdom</t>
  </si>
  <si>
    <t>Journal of Zoological Systematics and Evolutionary Research</t>
  </si>
  <si>
    <t>United States;United States;United States;United States</t>
  </si>
  <si>
    <t>314-316</t>
  </si>
  <si>
    <t>Wang H.</t>
  </si>
  <si>
    <t>60010065;60010065</t>
  </si>
  <si>
    <t>University of Birmingham</t>
  </si>
  <si>
    <t>United Kingdom;Hong Kong</t>
  </si>
  <si>
    <t>Taipei;Kaohsiung</t>
  </si>
  <si>
    <t>National Defense University Taiwan;National Sun Yat-Sen University</t>
  </si>
  <si>
    <t>60079715;60011357</t>
  </si>
  <si>
    <t>0302766X</t>
  </si>
  <si>
    <t>Cell and Tissue Research</t>
  </si>
  <si>
    <t>Gesbert D.</t>
  </si>
  <si>
    <t>Switzerland;United States</t>
  </si>
  <si>
    <t>Zurich ZH,;Palo Alto</t>
  </si>
  <si>
    <t>ETH Zurich;Stanford University</t>
  </si>
  <si>
    <t>60025858;60012708</t>
  </si>
  <si>
    <t>Malaysia</t>
  </si>
  <si>
    <t>Selangor</t>
  </si>
  <si>
    <t>Multimedia University</t>
  </si>
  <si>
    <t>Ert√ºrk V.</t>
  </si>
  <si>
    <t>60012873;60002668</t>
  </si>
  <si>
    <t>Ireland;Singapore</t>
  </si>
  <si>
    <t>Dublin;Singapore City</t>
  </si>
  <si>
    <t>Technological University Dublin;A-Star, Institute for Infocomm Research</t>
  </si>
  <si>
    <t>Technische Universiteit Eindhoven</t>
  </si>
  <si>
    <t>Craeye C.</t>
  </si>
  <si>
    <t>Tishchenko V.</t>
  </si>
  <si>
    <t>Koganei</t>
  </si>
  <si>
    <t>Australia;Canada</t>
  </si>
  <si>
    <t>National Institute of Neurological Disorders and Stroke</t>
  </si>
  <si>
    <t>NINDS</t>
  </si>
  <si>
    <t>Insect Molecular Biology</t>
  </si>
  <si>
    <t>International Journal of Infrared and Millimeter Waves</t>
  </si>
  <si>
    <t>Japan;Germany</t>
  </si>
  <si>
    <t>Xiangtan;Singapore City</t>
  </si>
  <si>
    <t>Xiangtan University;Nanyang Technological University</t>
  </si>
  <si>
    <t>60028739;60005510</t>
  </si>
  <si>
    <t>IEEE</t>
  </si>
  <si>
    <t>RFBR</t>
  </si>
  <si>
    <t>Pohang</t>
  </si>
  <si>
    <t>Pohang University of Science and Technology</t>
  </si>
  <si>
    <t>60072022;60011362</t>
  </si>
  <si>
    <t>Fiji;Australia</t>
  </si>
  <si>
    <t>Suva;Melbourne</t>
  </si>
  <si>
    <t>University of the South Pacific;RMIT University</t>
  </si>
  <si>
    <t>Kan H.K.</t>
  </si>
  <si>
    <t>60018714;60018714;60018714;60033154</t>
  </si>
  <si>
    <t>6602653553;7003484529;7004481899;7005104207</t>
  </si>
  <si>
    <t>Chaharmir, M. R.;Shaker, J.;Cuhaci, M.;Sebak, A.</t>
  </si>
  <si>
    <t>Montreal;Ottawa</t>
  </si>
  <si>
    <t>Concordia University;Communications Research Centre</t>
  </si>
  <si>
    <t>60033154;60018714</t>
  </si>
  <si>
    <t>Chaharmir M.</t>
  </si>
  <si>
    <t>31-32</t>
  </si>
  <si>
    <t>60010080;60010080;60010080</t>
  </si>
  <si>
    <t>Wang L.</t>
  </si>
  <si>
    <t>74-77</t>
  </si>
  <si>
    <t>57198926864;55510527400;7501501369</t>
  </si>
  <si>
    <t>Guo, Yong Xin;Luk, Kwai Man;Lee, Kai Fong</t>
  </si>
  <si>
    <t>Venneri F.</t>
  </si>
  <si>
    <t>Melkozernov A.N.</t>
  </si>
  <si>
    <t>Andersson S.</t>
  </si>
  <si>
    <t>Marseille;Dijon</t>
  </si>
  <si>
    <t>140-142</t>
  </si>
  <si>
    <t>Taichung</t>
  </si>
  <si>
    <t>Feng Chia University</t>
  </si>
  <si>
    <t>103-107</t>
  </si>
  <si>
    <t>60015179;60015179</t>
  </si>
  <si>
    <t>Santander</t>
  </si>
  <si>
    <t>Universidad de Cantabria</t>
  </si>
  <si>
    <t>J√°uregui C.</t>
  </si>
  <si>
    <t>Physics in Medicine and Biology</t>
  </si>
  <si>
    <t>Bristol</t>
  </si>
  <si>
    <t>University of Bristol</t>
  </si>
  <si>
    <t>60110693;60110693;60110693</t>
  </si>
  <si>
    <t>Nice</t>
  </si>
  <si>
    <t>Universit√© C√¥te d'Azur</t>
  </si>
  <si>
    <t>Edmonton;Columbus</t>
  </si>
  <si>
    <t>University of Alberta;The Ohio State University</t>
  </si>
  <si>
    <t>60030835;60003500</t>
  </si>
  <si>
    <t>100360989;100360989;100360989</t>
  </si>
  <si>
    <t>Wang, Huafu;Provan, Gordon J.;Helliwell, Keith</t>
  </si>
  <si>
    <t>Hitchin</t>
  </si>
  <si>
    <t>William Ransom &amp; Son Ltd</t>
  </si>
  <si>
    <t>32-41</t>
  </si>
  <si>
    <t>VINNOVA</t>
  </si>
  <si>
    <t>Edelvik F.</t>
  </si>
  <si>
    <t>60015331;60015331;60015331;60015331</t>
  </si>
  <si>
    <t>Lartigue A.</t>
  </si>
  <si>
    <t>7007036123;56981722400</t>
  </si>
  <si>
    <t>Trinity College Dublin</t>
  </si>
  <si>
    <t>Kantor R.</t>
  </si>
  <si>
    <t>Planta</t>
  </si>
  <si>
    <t>Liang, Xue Bin</t>
  </si>
  <si>
    <t>Baton Rouge</t>
  </si>
  <si>
    <t>Louisiana State University</t>
  </si>
  <si>
    <t>Liang X.</t>
  </si>
  <si>
    <t>Kiev</t>
  </si>
  <si>
    <t>Microstrip antennas</t>
  </si>
  <si>
    <t>Jan, Jen Yea</t>
  </si>
  <si>
    <t>Jan J.</t>
  </si>
  <si>
    <t>France;Israel</t>
  </si>
  <si>
    <t>DE-AC04-94AL85000</t>
  </si>
  <si>
    <t>Consejo Nacional de Ciencia y Tecnolog√≠a</t>
  </si>
  <si>
    <t>38527-A</t>
  </si>
  <si>
    <t>Aix Marseille Universit√©;Universit√© de Bourgogne</t>
  </si>
  <si>
    <t>60102127;60031810</t>
  </si>
  <si>
    <t>60033284;60033284;60033284</t>
  </si>
  <si>
    <t>6602166138;35561784500;55148739200</t>
  </si>
  <si>
    <t>Losada, V.;Boix, R. R.;Medina, F.</t>
  </si>
  <si>
    <t>Sevilla</t>
  </si>
  <si>
    <t>Universidad de Sevilla</t>
  </si>
  <si>
    <t>Losada V.</t>
  </si>
  <si>
    <t>57198926864;55510527400</t>
  </si>
  <si>
    <t>Guo, Yong Xin;Luk, Kwai Man</t>
  </si>
  <si>
    <t>Zhu X.</t>
  </si>
  <si>
    <t>Allard R.</t>
  </si>
  <si>
    <t>60007592;60007592;60007592</t>
  </si>
  <si>
    <t>Brazil;Brazil</t>
  </si>
  <si>
    <t>Southampton</t>
  </si>
  <si>
    <t>University of Southampton</t>
  </si>
  <si>
    <t>CCR-0118784</t>
  </si>
  <si>
    <t>Berkeley</t>
  </si>
  <si>
    <t>University of California, Berkeley</t>
  </si>
  <si>
    <t>Australia;Australia</t>
  </si>
  <si>
    <t>1011-1017</t>
  </si>
  <si>
    <t>Milwaukee</t>
  </si>
  <si>
    <t>IEEE Journal of Solid-State Circuits</t>
  </si>
  <si>
    <t>['short antennae', 'sexual selection', 'sexual dimorphism', 'scramble competition', 'relative influences', 'receptive females', 'precopulatory mate', 'positively related', 'pairing ability', 'natural populations', 'morphological character', 'might partly', 'males also', 'longer antennae', 'long antennae', 'less likely', 'isopod species', 'favoured indirectly', 'experiments conducted', 'crustacean species', 'contest competition', 'closely correlated', 'body size', 'better predictor', 'asellus aquaticus', 'antennae length', 'actual target']</t>
  </si>
  <si>
    <t>1010061X</t>
  </si>
  <si>
    <t>Journal of Evolutionary Biology</t>
  </si>
  <si>
    <t>8583832200;7005297819</t>
  </si>
  <si>
    <t>Bertin A.</t>
  </si>
  <si>
    <t>Sexual selection, antennae length and the mating advantage of large males in Asellus aquaticus</t>
  </si>
  <si>
    <t>United States;United States;United States;United States;United States</t>
  </si>
  <si>
    <t>Sydney</t>
  </si>
  <si>
    <t>San Antonio</t>
  </si>
  <si>
    <t>Skobelev S.</t>
  </si>
  <si>
    <t>22985227300;7103396069</t>
  </si>
  <si>
    <t>Joseph W.</t>
  </si>
  <si>
    <t>Plant Biology</t>
  </si>
  <si>
    <t>You Y.</t>
  </si>
  <si>
    <t>Padhi S.</t>
  </si>
  <si>
    <t>United States;United States;Norway</t>
  </si>
  <si>
    <t>Pittsburgh;Seattle;Billingstad</t>
  </si>
  <si>
    <t>Carnegie Mellon University;University of Washington;Asea Brown Boveri Corporate Research</t>
  </si>
  <si>
    <t>60027950;60015481;100573959</t>
  </si>
  <si>
    <t>Gusev A.</t>
  </si>
  <si>
    <t>York</t>
  </si>
  <si>
    <t>University of York</t>
  </si>
  <si>
    <t>133-137</t>
  </si>
  <si>
    <t>Chen, Horng Dean</t>
  </si>
  <si>
    <t>177-180</t>
  </si>
  <si>
    <t>Kaohsiung;Kaohsiung</t>
  </si>
  <si>
    <t>Belgium;Italy</t>
  </si>
  <si>
    <t>Toulouse</t>
  </si>
  <si>
    <t>Universite Paul Sabatier Toulouse III</t>
  </si>
  <si>
    <t>Kim J.</t>
  </si>
  <si>
    <t>Bucci O.</t>
  </si>
  <si>
    <t>Kim H.</t>
  </si>
  <si>
    <t>60029738;60029738</t>
  </si>
  <si>
    <t>7103087751;7102894931</t>
  </si>
  <si>
    <t>Nair, B.;Fusco, V. F.</t>
  </si>
  <si>
    <t>Nair B.</t>
  </si>
  <si>
    <t>Journal of Geophysical Research: Oceans</t>
  </si>
  <si>
    <t>Angewandte Chemie - International Edition</t>
  </si>
  <si>
    <t>7201735378;35586058800</t>
  </si>
  <si>
    <t>Ge, Yuehe;Esselle, Karu P.</t>
  </si>
  <si>
    <t>Ge Y.</t>
  </si>
  <si>
    <t>60023932;60023932</t>
  </si>
  <si>
    <t>7404085737;55664000800</t>
  </si>
  <si>
    <t>Chung, Kwok L.;Mohan, Ananda S.</t>
  </si>
  <si>
    <t>University of Technology Sydney</t>
  </si>
  <si>
    <t>Chung K.L.</t>
  </si>
  <si>
    <t>India;Germany</t>
  </si>
  <si>
    <t>101283803;101283803</t>
  </si>
  <si>
    <t>Inst. for Communications Research</t>
  </si>
  <si>
    <t>57188693918;6602421784</t>
  </si>
  <si>
    <t>P√©rez, J. R.;Basterrechea, J.</t>
  </si>
  <si>
    <t>P√©rez J.</t>
  </si>
  <si>
    <t>302-305</t>
  </si>
  <si>
    <t>New Delhi</t>
  </si>
  <si>
    <t>Journal of Biological Chemistry</t>
  </si>
  <si>
    <t>Guildford</t>
  </si>
  <si>
    <t>University of Surrey</t>
  </si>
  <si>
    <t>Universidad Polit√©cnica de Madrid</t>
  </si>
  <si>
    <t>Hsiao F.</t>
  </si>
  <si>
    <t>Infrared Physics and Technology</t>
  </si>
  <si>
    <t>60022144;60022144;60022144</t>
  </si>
  <si>
    <t>Orlando</t>
  </si>
  <si>
    <t>University of Central Florida</t>
  </si>
  <si>
    <t>CCR-0113385</t>
  </si>
  <si>
    <t>Dresden</t>
  </si>
  <si>
    <t>Antenna arrays | Array signal processing | Linear arrays | Nonuniformly spaced arrays | Signal detection</t>
  </si>
  <si>
    <t>7006472158;24465889900;55950880800</t>
  </si>
  <si>
    <t>Abramovich, Yuri I.;Spencer, Nicholas K.;Gorokhov, Alexei Y.</t>
  </si>
  <si>
    <t>Abramovich Y.</t>
  </si>
  <si>
    <t>Aktas D.</t>
  </si>
  <si>
    <t>7005913291;7406035710;7101878862</t>
  </si>
  <si>
    <t>Hong Kong;Singapore</t>
  </si>
  <si>
    <t>Kowloon;Singapore City</t>
  </si>
  <si>
    <t>Hui H.</t>
  </si>
  <si>
    <t>1263-1269</t>
  </si>
  <si>
    <t>60096210;60000990</t>
  </si>
  <si>
    <t>7004164152;7101988263</t>
  </si>
  <si>
    <t>Russian Federation;Sweden</t>
  </si>
  <si>
    <t>Moscow;Gothenburg</t>
  </si>
  <si>
    <t>Joint-Stock Company Radiophyzika;Chalmers University of Technology</t>
  </si>
  <si>
    <t>14009489300;7202062608</t>
  </si>
  <si>
    <t>Choo, H.;Ling, H.</t>
  </si>
  <si>
    <t>Choo H.</t>
  </si>
  <si>
    <t>San Jose</t>
  </si>
  <si>
    <t>417-426</t>
  </si>
  <si>
    <t>60002494;60002494</t>
  </si>
  <si>
    <t>Montreal</t>
  </si>
  <si>
    <t>Universit√© McGill</t>
  </si>
  <si>
    <t>Physiologia Plantarum</t>
  </si>
  <si>
    <t>Manchester</t>
  </si>
  <si>
    <t>Sarabandi K.</t>
  </si>
  <si>
    <t>Zhang Z.</t>
  </si>
  <si>
    <t>CCR-0112501</t>
  </si>
  <si>
    <t>Bethlehem</t>
  </si>
  <si>
    <t>Lehigh University</t>
  </si>
  <si>
    <t>Physiological Entomology</t>
  </si>
  <si>
    <t>Chen, Zhi Ning;Chia, M. Y.W.</t>
  </si>
  <si>
    <t>6603715743;6603827791;6701565590;7102576479</t>
  </si>
  <si>
    <t>Kindt R.</t>
  </si>
  <si>
    <t>Huang Y.</t>
  </si>
  <si>
    <t>Mestre X.</t>
  </si>
  <si>
    <t>NCR-9706372</t>
  </si>
  <si>
    <t>60103653;60103653;60103653;60103653;60103653</t>
  </si>
  <si>
    <t>Sulonen K.</t>
  </si>
  <si>
    <t>Caire G.</t>
  </si>
  <si>
    <t>60027550;60027550</t>
  </si>
  <si>
    <t>Best, Steven R.</t>
  </si>
  <si>
    <t>Hanscom AFB</t>
  </si>
  <si>
    <t>Best S.</t>
  </si>
  <si>
    <t>Saudi Arabia</t>
  </si>
  <si>
    <t>Dhahran</t>
  </si>
  <si>
    <t>King Fahd University of Petroleum and Minerals</t>
  </si>
  <si>
    <t>China;United States</t>
  </si>
  <si>
    <t>Israel;Israel;Israel</t>
  </si>
  <si>
    <t>Monthly Notices of the Royal Astronomical Society</t>
  </si>
  <si>
    <t>European Regional Development Fund</t>
  </si>
  <si>
    <t>102-108</t>
  </si>
  <si>
    <t>Granet, Christophe</t>
  </si>
  <si>
    <t>Granet C.</t>
  </si>
  <si>
    <t>899-908</t>
  </si>
  <si>
    <t>7101842577;13614168600</t>
  </si>
  <si>
    <t>Jing, Hengzhen;Xu, Shanjia</t>
  </si>
  <si>
    <t>Jing H.</t>
  </si>
  <si>
    <t>805-811</t>
  </si>
  <si>
    <t>60005286;60005286;60005286</t>
  </si>
  <si>
    <t>Rice University</t>
  </si>
  <si>
    <t>Annals of Geophysics</t>
  </si>
  <si>
    <t>Naples</t>
  </si>
  <si>
    <t>Leucci G.</t>
  </si>
  <si>
    <t>Indian Journal of Radio and Space Physics</t>
  </si>
  <si>
    <t>Roy S.</t>
  </si>
  <si>
    <t>60011226;60011226;60011226;60011226</t>
  </si>
  <si>
    <t>Darmstadt</t>
  </si>
  <si>
    <t>Technische Universit√§t Darmstadt</t>
  </si>
  <si>
    <t>Morocco</t>
  </si>
  <si>
    <t>355-359</t>
  </si>
  <si>
    <t>352-355</t>
  </si>
  <si>
    <t>60002668;60002668;60002668</t>
  </si>
  <si>
    <t>Row, Jeen Sheen</t>
  </si>
  <si>
    <t>Changhua</t>
  </si>
  <si>
    <t>Chienkuo Technology University Taiwan</t>
  </si>
  <si>
    <t>Row J.</t>
  </si>
  <si>
    <t>Las Cruces</t>
  </si>
  <si>
    <t>New Mexico State University</t>
  </si>
  <si>
    <t>Madison</t>
  </si>
  <si>
    <t>University of Wisconsin-Madison</t>
  </si>
  <si>
    <t>Kiel</t>
  </si>
  <si>
    <t>Christian-Albrechts-Universit√§t zu Kiel</t>
  </si>
  <si>
    <t>Mietzner J.</t>
  </si>
  <si>
    <t>Sheffield</t>
  </si>
  <si>
    <t>The University of Sheffield</t>
  </si>
  <si>
    <t>France;United Kingdom</t>
  </si>
  <si>
    <t>FEBS Letters</t>
  </si>
  <si>
    <t>Kishk, Ahmed A.</t>
  </si>
  <si>
    <t>Changsha</t>
  </si>
  <si>
    <t>National University of Defense Technology</t>
  </si>
  <si>
    <t>Ali M.</t>
  </si>
  <si>
    <t>Plano;Columbia</t>
  </si>
  <si>
    <t>Ericsson Inc.;University of South Carolina</t>
  </si>
  <si>
    <t>60103834;60018179</t>
  </si>
  <si>
    <t>Fang C.</t>
  </si>
  <si>
    <t>Belfast;Coleraine</t>
  </si>
  <si>
    <t>Queen's University Belfast;Ulster University</t>
  </si>
  <si>
    <t>60029738;60020730</t>
  </si>
  <si>
    <t>Troulis S.E.</t>
  </si>
  <si>
    <t>60027245;60027245;60027245;60027245</t>
  </si>
  <si>
    <t>60138276;60138276;60138276</t>
  </si>
  <si>
    <t>Clermont-Ferrand</t>
  </si>
  <si>
    <t>Universit√© Clermont Auvergne</t>
  </si>
  <si>
    <t>Li X.</t>
  </si>
  <si>
    <t>Sophia Antipolis</t>
  </si>
  <si>
    <t>Laboratoire D'√©lectronique, Antennes et T√©l√©communications</t>
  </si>
  <si>
    <t>100573453;100573453</t>
  </si>
  <si>
    <t>Fizzle Technologies Ltd.</t>
  </si>
  <si>
    <t>['whose green', 'wave analysis', 'resonant behavior', 'magnetic field', 'found analytically', 'feeding source', 'coplanar waveguides', 'convergence rate', 'canonical geometries', 'basis functions']</t>
  </si>
  <si>
    <t>Coplanar waveguides | Entire domain basis functions | Method of moments | Slot antennas | Submillimeter wave antennas</t>
  </si>
  <si>
    <t>A method is proposed for the analysis of slot antennas excited by coplanar waveguides. First, a standard integral equation for the continuity of the magnetic field is formulated. Then the appropriate equivalent magnetic currents of the method of moments are represented in terms of entire-domain basis functions which synthesize the resonant behavior of the slot and the field in proximity of the feeding source and of the bends. In order to define these basis functions, canonical geometries are identified, whose Green's functions have been found analytically. The accuracy and the effectiveness of the method in terms of convergence rate and number of unknowns is demonstrated by comparison with a standard fine meshing full-wave analysis.</t>
  </si>
  <si>
    <t>1638-1646</t>
  </si>
  <si>
    <t>60009037-60019984;105181812;60002838</t>
  </si>
  <si>
    <t>7102618489;7003592642;7005998607</t>
  </si>
  <si>
    <t>Neto, Andrea;De Maagt, Peter;Maci, Stefano</t>
  </si>
  <si>
    <t>Netherlands;United States;Italy;Netherlands</t>
  </si>
  <si>
    <t>The Hague;Pasadena;Siena;Noordwijk</t>
  </si>
  <si>
    <t>Nederlandse Organisatie voor toegepast natuurwetenschappelijk onderzoek- TNO;Jet Propulsion Laboratory;Universit√† degli Studi di Siena;European Space Research and</t>
  </si>
  <si>
    <t>60019984;60009037;60002838;105181812</t>
  </si>
  <si>
    <t>Neto A.</t>
  </si>
  <si>
    <t>Optimized basis functions for slot antennas excited by coplanar waveguides</t>
  </si>
  <si>
    <t>10.1109/TAP.2003.813636</t>
  </si>
  <si>
    <t>2-s2.0-0005057944</t>
  </si>
  <si>
    <t>['wave propagation', 'validated trough', 'slot axis', 'second part', 'quasi static', 'papers presents', 'magnetic current', 'integral equation', 'fourier spectrum', 'first part', 'elementary dipole', 'attenuation constants', 'asymptotic expression', 'analytical form', 'analytical expressions', 'also obtained']</t>
  </si>
  <si>
    <t>Green's function | Leaky wave antennas | Slot antennas | Slot lines</t>
  </si>
  <si>
    <t>This sequence of papers presents an analytical closed form for the Green's function of an infinite slot printed between two different homogeneous dielectrics. This first part is devoted to the derivation of the slot magnetic current and to the discussion of the relevant physical implications. The Fourier spectrum of the magnetic current is derived by solving in analytical form, under small width approximation, the integral equation (IE) representing the continuity of the magnetic field trough the slot axis. The accuracy of the result is validated trough a fine meshing Method of Moments. From the consequent spectral expression, a closed form approximation of the leaky-wave propagation and attenuation constants is derived. An asymptotic expression for the current is also obtained by steepest descent path evaluation of the pertinent spectral integral. Analytical expressions of the quasi static (reactive) contribution is given for both elementary dipole and delta gap excitations. The asymptotic, uniform closed form approximation for the field in every space point will be formulated and discussed in the second part of the paper.</t>
  </si>
  <si>
    <t>1572-1581</t>
  </si>
  <si>
    <t>60009037-60019984;60002838</t>
  </si>
  <si>
    <t>7102618489;7005998607</t>
  </si>
  <si>
    <t>Neto, Andrea;Maci, Stefano</t>
  </si>
  <si>
    <t>Netherlands;United States;Italy</t>
  </si>
  <si>
    <t>The Hague;Pasadena;Siena</t>
  </si>
  <si>
    <t>Nederlandse Organisatie voor toegepast natuurwetenschappelijk onderzoek- TNO;Jet Propulsion Laboratory;Universit√† degli Studi di Siena</t>
  </si>
  <si>
    <t>60019984;60009037;60002838</t>
  </si>
  <si>
    <t>Green's function for an infinite slot printed between two homogeneous dielectrics - Part I: Magnetic currents</t>
  </si>
  <si>
    <t>10.1109/TAP.2003.813625</t>
  </si>
  <si>
    <t>2-s2.0-0005060380</t>
  </si>
  <si>
    <t>['totally removed', 'proper orientation', 'novel approach', 'matrix representation', 'located 500', 'lar requirements', 'exact equation', 'cross polarization', 'cassegrain system', '60 ¬∞']</t>
  </si>
  <si>
    <t>Antenna feeds | Antenna radiation patterns | Gaussian beam | Reflector antenna</t>
  </si>
  <si>
    <t>A novel approach for analyzing the quasi-optical offset Large Adaptive Reflector (LAR) Cassegrain system is described. In this system a Feed-Reflector is used to illuminate a reconformable hyperboloid subreflector with 5 ‚àº 10 m diameter, located 500 m above the ground. An exact equation for the offset LAR surface is given in this paper. To scan the beam up to 60¬∞ which is one of the LAR requirements, the concept of the dual offset LAR with the Feed-Reflector is introduced. In this design the cross polarization is eliminated by a proper orientation of the subreflector. The parameters of the configuration are obtained by utilizing generalized Gauss-Laguerre beam modes and matrix representation of beam mode transformation factor. In this design the blockage effect due to the Feed-Reflector is totally removed.</t>
  </si>
  <si>
    <t>1462-1475</t>
  </si>
  <si>
    <t>60009697;60009697;60009697-60009839;60009697;60009697</t>
  </si>
  <si>
    <t>6701535033;8092251400;6603062067;6602675893;7004094699</t>
  </si>
  <si>
    <t>Mousavi, Pedram;Shafai, Lotfollah;Veidt, Bruce;Daneshmand, Mojgan;Dewdney, Peter</t>
  </si>
  <si>
    <t>Ottawa ON,;Winnipeg</t>
  </si>
  <si>
    <t>National Research Council Canada;University of Manitoba</t>
  </si>
  <si>
    <t>60009839;60009697</t>
  </si>
  <si>
    <t>Mousavi P.</t>
  </si>
  <si>
    <t>Characteristics and design of the LAR offset system with feed-reflector</t>
  </si>
  <si>
    <t>10.1109/TAP.2003.813634</t>
  </si>
  <si>
    <t>2-s2.0-0012806234</t>
  </si>
  <si>
    <t>['testing frequency', 'testing cell', 'tem cells', 'tem cell', 'square area', 'similar size', 'shield case', 'resonator covered', 'resonator comprises', 'proposed resonators', 'low frequency', 'latter type', 'immunity testing', 'ground plane', 'fdtd method', 'close match', 'bare resonator', '3 db', '2 db', '10 wavelength']</t>
  </si>
  <si>
    <t>FDTD method | Immunity | Resonator | TEM cell</t>
  </si>
  <si>
    <t>TEM cells that are popular in immunity measurements require high operating power. In this paper, an immunity testing cell using a rectangular loop resonator is proposed. The testing cell is expected to generate high electric field strength at comparatively low power. The resonator comprises a conducting channel plate and a capacitive gap set onto the ground plane. The testing cell has a size of 1/10 wavelength at the testing frequency and therefore is suitable for immunity testing at low frequency. In this study, the electric and magnetic field distribution inside two different types of proposed resonators are analyzed by the FDTD method. Comparison of analytical and experimental results shows a close match. The electric field strength inside the two resonator types is increased by 31.2 and 14.3 dB, respectively, relative to that of the TEM cell of similar size. In the latter type of resonator the electric field deviation inside a square area of 100 mm length is suppressed to 2 dB. Moreover, the resonator covered with a shield case for practical use shows an increase of 11.2 dB in the electric field strength over the level of the similar size TEM cell. The amplitude deviation remains the same as that of the bare resonator.</t>
  </si>
  <si>
    <t>55727981400;7006206646;35554356600</t>
  </si>
  <si>
    <t>Saito, Masahiro;Saegusa, Kenji;Hasebe, Nozomu</t>
  </si>
  <si>
    <t>Saito M.</t>
  </si>
  <si>
    <t>Immunity testing cell using a rectangular loop resonator comprised of a conducting channel plate and a capacitive gap</t>
  </si>
  <si>
    <t>10.1002/ecja.10011</t>
  </si>
  <si>
    <t>2-s2.0-0037411243</t>
  </si>
  <si>
    <t>['transmission characteristics', 'spatiotemporal processing', 'spatiotemporal characteristics', 'spatial processing', 'sight propagation', 'quantitatively evaluated', 'propagation channel', 'multipath waves', 'multipath fading', 'microcell using', 'low antenna', 'hardware realization', 'delay time', 'delay spread', 'computer simulation', 'azimuth profiles', 'arriving waves', 'angular spread', 'alleviate fading', '35 ghz']</t>
  </si>
  <si>
    <t>Delay-azimuth profile | Microcell | Mobile communications | Propagation model | Spatiotemporal propagation characteristics</t>
  </si>
  <si>
    <t>As a remedy to multipath fading in land mobile communication, adaptive antenna arrays combined with equalizers have been proposed. For hardware realization and adaptive algorithm development in order to alleviate fading by temporal and spatial processing, it is necessary to clarify the spatiotemporal characteristics of the propagation channel such as the delay time and direction of arrival of multipath waves. In a microcell using a low antenna-height base station, the spatiotemporal propagation characteristics are measured for line-of-sight and non-line-of-sight propagation at 3.35 GHz. Characteristics of these channels have been presented. With regard to non-line-of-sight propagation, the measured spatiotemporal characteristics are modeled and the angular spread and the delay spread of the arriving waves are quantitatively evaluated. Also, when the transmission characteristics of fading prevention techniques by spatiotemporal processing are evaluated by computer simulation, an example of the delay-azimuth profiles that is usable as a reference for setting the conditions for fading is presented.</t>
  </si>
  <si>
    <t>101369846;60032325;101369846;101369846</t>
  </si>
  <si>
    <t>6701896948;7201362312;7102239267;7402731629</t>
  </si>
  <si>
    <t>Sekizawa, Shinya;Taira, Kazumasa;Kamio, Yukiyoshi;Mizuno, Mitsuhiko</t>
  </si>
  <si>
    <t>Koganei;Yokosuka</t>
  </si>
  <si>
    <t>Japan National Institute of Information and Communications Technology;Key Technology Res. Lab. Co., Ltd.</t>
  </si>
  <si>
    <t>60032325;101369846</t>
  </si>
  <si>
    <t>Sekizawa S.</t>
  </si>
  <si>
    <t>Spatiotemporal propagation characteristics of non-line-of-sight using low antenna-height base station in microcellular environment</t>
  </si>
  <si>
    <t>10.1002/ecja.10032</t>
  </si>
  <si>
    <t>2-s2.0-0037411303</t>
  </si>
  <si>
    <t>['underlying oxide', 'substrate resistivity', 'strongly improved', 'r switch', 'pole double', 'overall performances', 'measured 1', 'insertion loss', 'ii specifications', 'ii applications', 'high resistivity', 'fully fitted', 'db isolation', 'bluetooth class', '5 ghz', '46 db', '45 db', '4 ghz', '12 dbm']</t>
  </si>
  <si>
    <t>Antenna switch | High resistivity | Silicon-on-insulator (SOI)</t>
  </si>
  <si>
    <t>Taking full advantage of the high resistivity substrate and underlying oxide of silicon-on-insulator (SOI) technology, a high-performance CMOS single-pole double-throw (SPDT) T/R switch for Bluetooth class-II applications has been designed and fabricated in a partially depleted 0.25-Œºm SOI process. To compare the influence on losses and isolation of the substrate resistivity, the switch has been integrated above standard and high resistivity (20 Œ©¬∑cm and 1 kŒ©¬∑cm) substrates. The switch over the standard resistivity substrate exhibits 1 dB of insertion loss and 45 dB of isolation at 2.4 GHz. With the high resistivity substrate, the overall performances are strongly improved until 0.7-dB insertion loss and a 54-dB isolation at 2.4 GHz. At 5 GHz, the switch over the high resistivity substrate keeps insertion loss and isolation at 1 and 46 dB, respectively. In both cases, the measured 1-dB input compression point is 12 dBm. The targeted Bluetooth class-II specifications have been fully fitted.</t>
  </si>
  <si>
    <t>1279-1283</t>
  </si>
  <si>
    <t>126116514-60102593;126116514;60023682;60023682</t>
  </si>
  <si>
    <t>12142127900;7202900180;6701811128;6603030656</t>
  </si>
  <si>
    <t>Tinella, Carlo;Fournier, Jean Michel;Belot, Didier;Knopik, Vincent</t>
  </si>
  <si>
    <t>France;Switzerland;France</t>
  </si>
  <si>
    <t>Paris;Geneva;Grenoble</t>
  </si>
  <si>
    <t>STMicroelectronics SA, France;STMicroelectronics;Inst. Microelectron. E.P.G.</t>
  </si>
  <si>
    <t>60102593;60023682;126116514</t>
  </si>
  <si>
    <t>Tinella C.</t>
  </si>
  <si>
    <t>A high-performance CMOS-SOI antenna switch for the 2.5-5-GHz band</t>
  </si>
  <si>
    <t>10.1109/JSSC.2003.813289</t>
  </si>
  <si>
    <t>2-s2.0-0037480167</t>
  </si>
  <si>
    <t>['subwavelength detection', 'multiple scattering', 'monopolar radiation', 'linear array', 'like scatterers', 'french acronym', 'assp 31', '1996 )].', '1983 )]']</t>
  </si>
  <si>
    <t>The D.O.R.T. method (French acronym for Decomposition of the Time Reversal Operator) is an active remote sensing technique using arrays of antennas for the detection and localization of scatterers [Prada et al., J. Acoust. Soc. Am. 99, 2067-2076 (1996)]. The analogy between the time reversal operator and the covariance matrix used for classical sources separation in passive remote sensing [Bienvenu et al., IEEE Trans. ASSP 31, 1235-1247 (1983)] is established. Then, an experiment of subwavelength detection and localization of point-like scatterers with a linear array of transducers is presented. Using classical estimators in reception like Maximum-Likelihood and Multiple Signal Characterization (MUSIC), two point-like scatterers separated by Œª/3 and placed at 100Œª from the array of transducers are resolved. In these experiments, the role of multiple scattering and the existence of additional eigenvectors associated with dipolar and monopolar radiation of each scatterer is discussed. ¬© 2003 Acoustical Society of America.</t>
  </si>
  <si>
    <t>235-243</t>
  </si>
  <si>
    <t>60105746;60105746</t>
  </si>
  <si>
    <t>7006125165;7406570723</t>
  </si>
  <si>
    <t>Prada, Claire;Thomas, Jean Louis</t>
  </si>
  <si>
    <t>Prada C.</t>
  </si>
  <si>
    <t>Experimental subwavelength localization of scatterers by decomposition of the time reversal operator interpreted as a covariance matrix</t>
  </si>
  <si>
    <t>10.1121/1.1568759</t>
  </si>
  <si>
    <t>2-s2.0-0037490810</t>
  </si>
  <si>
    <t>Missile Defense Agency</t>
  </si>
  <si>
    <t>MDA</t>
  </si>
  <si>
    <t>['true time', 'scanning angles', 'nm region', 'experimentally confirmed', 'band frequencies', '64 ps', '55 ¬∞', '35 ¬∞', '12 ghz']</t>
  </si>
  <si>
    <t>Grating dispersion | Optical true time delay | Phased-array antenna | Wavelength tuning</t>
  </si>
  <si>
    <t>Tunable optical true time-delay modules based on a dispersive waveguide hologram are presented to provide continuous radio-frequency beam scanning for an X-band (8-12 GHz) phased-array antenna system. The true time-delay modules operating in the 1550-nm region were fabricated with continuously tunable time delays from 5 to 64 ps. The far-field radiation patterns were measured with different delay combinations and the continuity of the scanning angles from 35¬∞ to 55¬∞ was experimentally confirmed at X-band frequencies.</t>
  </si>
  <si>
    <t>972-974</t>
  </si>
  <si>
    <t>60013372;60013372;60013372;60013372;60013372;60013372</t>
  </si>
  <si>
    <t>47062181700;56127108700;6602208639;55633312100;7402049933;55507881400</t>
  </si>
  <si>
    <t>Shi, Zhong;Jiang, Yongqiang;Howley, Brie;Chen, Yihong;Zhao, Feog;Chen, Ray T.</t>
  </si>
  <si>
    <t>Shi Z.</t>
  </si>
  <si>
    <t>Continuously delay-time tunable-waveguide hologram module for X-band phased-array antenna</t>
  </si>
  <si>
    <t>10.1109/LPT.2003.813392</t>
  </si>
  <si>
    <t>2-s2.0-0037664609</t>
  </si>
  <si>
    <t>['single cell', 'second pass', 'optimization results', 'next iteration', 'new set', 'new method', 'mobile network', 'iterative process', 'greatest eigenvalue', 'global minimum', 'first pass', 'channel responses', 'associated eigenvector', 'antenna weights']</t>
  </si>
  <si>
    <t>Antenna array | Joint optimization</t>
  </si>
  <si>
    <t>Capacity of a mobile network can be increased by using antenna arrays. In this paper, we present a new method that jointly optimizes antenna weights and powers for all users on downlink on a single cell. The algorithm, which only requires the estimation of the noise power œÉ2 and knowledge of the channel responses on the downlink, consists of minimizing the greatest eigenvalue of a matrix. This optimization results from an iterative process: In a first pass, we compute the greatest eigenvalue of a matrix - the power is given by the associated eigenvector - which depends on the antenna weights, and in a second pass, we compute a new set of antenna weights that will be reused in the next iteration. We prove that it converges to the global minimum.</t>
  </si>
  <si>
    <t>1716-1721</t>
  </si>
  <si>
    <t>60014541;</t>
  </si>
  <si>
    <t>36934967500;7102608789</t>
  </si>
  <si>
    <t>Bertrand, Jo√´l;Forster, Philippe</t>
  </si>
  <si>
    <t>Conservatoire National des Arts et Metiers</t>
  </si>
  <si>
    <t>Bertrand J.</t>
  </si>
  <si>
    <t>Optimal weights computation of an emitting antenna array - The ob√®le algorithm</t>
  </si>
  <si>
    <t>10.1109/TSP.2003.813582</t>
  </si>
  <si>
    <t>2-s2.0-0037862050</t>
  </si>
  <si>
    <t>U.S. Geological Survey</t>
  </si>
  <si>
    <t>USGS</t>
  </si>
  <si>
    <t>['willapa bay', 'vertical sections', 'unique 3', 'top 5', 'tidal range', 'test requirements', 'test cube', 'study site', 'step sizes', 'significantly aided', 'shallow subsurface', 'rights reserved', 'resulting interpretations', 'provide depth', 'parallel broadside', 'mhz antennae', 'many coarser', 'lithofacies change', 'less depth', 'isopach map', 'initial processing', 'individual reflections', 'individual beds', 'grained deposits', 'gpr results', 'gpr method', 'gpr ).', 'effectively interpret', 'directly exported', 'dipping reflections', 'dip towards', 'digital profiles', 'detailed view', 'detailed interpretation', 'detailed grid', 'common midpoint', '200 mhz', '2 ¬∞.', '1000 v']</t>
  </si>
  <si>
    <t>Barrier | Coastal | Ground penetrating radar | Spits | Washington</t>
  </si>
  <si>
    <t>The ability to effectively interpret and reconstruct geomorphic environments has been significantly aided by the subsurface imaging capabilities of ground penetrating radar (GPR). The GPR method, which is based on the propagation and reflection of pulsed high frequency electromagnetic energy, provides high resolution (cm to m scale) and shallow subsurface (0-60 m), near continuous profiles of many coarser-grained deposits (sediments of low electrical conductivity). This paper presents 2-D and 3-D GPR results from an experiment on a regressive modern barrier spit at Willapa Bay, WA, USA. The medium-grained sand spit is 38 km long, up to 2-3.5 km wide, and is influenced by a 3.7-m tidal range (spring) as well as high energy longshore transport and high wave energy depositional processes. The spit has a freshwater aquifer recharged by rainfall.The GPR acquisition system used for the test was a portable, digital pulseEKKO‚Ñ¢ system with antennae frequency ranging from 25 to 200 MHz and transmitter voltages ranging from 400 to 1000 V. Step sizes and antennae separation varied depending on the test requirements. In addition, 100-MHz antennae were used for conducting antennae orientation tests and collecting a detailed grid of data (50√ó50 m sampled every meter). The 2-D digital profiles were processed and plotted using pulseEKKO‚Ñ¢ software. The 3-D datasets, after initial processing, were entered into a LANDMARK‚Ñ¢ workstation that allowed for unique 3-D perspectives of the subsurface. To provide depth, near-surface velocity measurements were calculated from common midpoint (CMP) surveys.Results from the present study demonstrate higher resolution from the 200-MHz antennae for the top 5-6 m, whereas the 25- and 50-MHz antennae show deeper penetration to &gt;10 m. For the study site, 100-MHz antennae provided acceptable resolution, continuity of reflections, and penetration. The dip profiles show a shingle-like accretionary depositional pattern, whereas strike profiles show a horizontal and subhorizontal, nearly continuous reflection pattern. Results from the GPR experiment reveal upper shoreface reflections with dip towards the ocean at about 1-2¬∞. The loss of signal from below a depth of 6-8 m indicates a lithofacies change because of the storm wave base.The parallel broadside and perpendicular broadside antennae orientation tests show detailed stratigraphy, continuity, and depth of penetration. The cross-polarization test exhibits reduced continuity of reflections and less depth of penetration, but dipping reflections are apparent.The grid pattern data provided a detailed view of 3-D geometry of individual reflections. High quality data were obtained, processed, and directly exported into a LANDMARK‚Ñ¢ workstation for interpretation. The resulting interpretations of the upper shoreface beds from the test cube (50√ó50 m; total 2600 traces) are shown as vertical sections (slices), horizontal sections (time slices), contour maps, 3-D representations of individual beds, and an isopach map. The 3-D depositional framework allows a more detailed interpretation than widely spaced 2-D profiles. ¬© 2002 Elsevier Science B.V. All rights reserved.</t>
  </si>
  <si>
    <t>165-181</t>
  </si>
  <si>
    <t>0169555X</t>
  </si>
  <si>
    <t>Geomorphology</t>
  </si>
  <si>
    <t>60006020;60002306;60002306</t>
  </si>
  <si>
    <t>7004279622;7006917614;7410365761</t>
  </si>
  <si>
    <t>Jol, Harry M.;Lawton, Don C.;Smith, Derald G.</t>
  </si>
  <si>
    <t>United States;Canada</t>
  </si>
  <si>
    <t>Eau Claire;Calgary</t>
  </si>
  <si>
    <t>University of Wisconsin-Eau Claire;University of Calgary</t>
  </si>
  <si>
    <t>60006020;60002306</t>
  </si>
  <si>
    <t>Jol H.</t>
  </si>
  <si>
    <t>Ground penetrating radar: 2-D and 3-D subsurface imaging of a coastal barrier spit, Long Beach, WA, USA</t>
  </si>
  <si>
    <t>S0169555X02003525</t>
  </si>
  <si>
    <t>10.1016/S0169-555X(02)00352-5</t>
  </si>
  <si>
    <t>2-s2.0-0037930629</t>
  </si>
  <si>
    <t>['two systems', 'rights reserved', 'luminescent properties', 'ligand structure', 'lanthanide ion', 'higher antenna', 'diethylenetriaminetriacetic acid', 'diethylenetriaminepentaacetic acid', 'aqueous solutions', '2 creates']</t>
  </si>
  <si>
    <t>DTPA and DTTA derivatives | Energy transfer | Europium chelates | Luminescence</t>
  </si>
  <si>
    <t>Two new ligands containing two 2,2‚Ä≤-bipyridine groups and derived from diethylenetriaminepentaacetic acid (DTPA) (1) or diethylenetriaminetriacetic acid (DTTA) (2) were synthesized and the luminescent properties of their europium(III) complexes were investigated in aqueous solutions. In the two systems, the 2,2‚Ä≤-bipyridine chromophores act as antenna for the sensitization of the lanthanide ion and are not coordinated to the metal. It is shown that the change in ligand structure from 1 to 2 creates a higher antenna-to-metal energy transfer, and consequently a better luminescence quantum yield. ¬© 2003 Elsevier Science B.V. All rights reserved.</t>
  </si>
  <si>
    <t>978-981</t>
  </si>
  <si>
    <t>Inorganic Chemistry Communications</t>
  </si>
  <si>
    <t>6505915912;6603722960;6701398406;7101616870</t>
  </si>
  <si>
    <t>Couchet, Jean Marc;Az√©ma, Jo√´lle;Tisn√®s, Pierre;Picard, Claude</t>
  </si>
  <si>
    <t>Couchet J.</t>
  </si>
  <si>
    <t>Sensitization of europium(III) luminescence in bis(bipyridine) DTPA and DTTA-based ligands: Effect of the deletion of amide groups</t>
  </si>
  <si>
    <t>S138770030300162X</t>
  </si>
  <si>
    <t>10.1016/S1387-7003(03)00162-X</t>
  </si>
  <si>
    <t>2-s2.0-0038037973</t>
  </si>
  <si>
    <t>NS15263</t>
  </si>
  <si>
    <t>['rights reserved', 'rhythm indicated', 'results indicate', 'restrained animals', 'optic tracts', 'optic lobes', 'olfactory response', 'measuring electroantennograms', 'light entrained', 'leucophaea maderae', 'fold change', 'ethyl acetate', 'eag rhythm', 'eag response', 'constant darkness', 'compound eyes', 'circadian rhythm', 'circadian pacemaker']</t>
  </si>
  <si>
    <t>Antennae | Circadian | Cockroach | Electroantennogram | Olfactory</t>
  </si>
  <si>
    <t>The olfactory response in antennae of the cockroach, Leucophaea maderae, was investigated by measuring electroantennograms (EAGs) in restrained animals. The amplitude of the EAG response to pulses of ethyl acetate, octanol, or fenchone, exhibited a robust, light entrained, circadian rhythm that persisted at least 14 days in constant darkness. Dilution-response curves measured at the peak and trough of the rhythm indicated there was a 10-fold change in sensitivity. The EAG rhythm was abolished by severing the optic tracts, while entrainment was abolished by ablation of the compound eyes. The results indicate that the circadian system modulates olfactory sensitivity in the antennae and that the rhythm is driven by a circadian pacemaker in the optic lobes that is entrained by photoreceptors in the compound eyes. ¬© 2003 Elsevier Science Ltd. All rights reserved.</t>
  </si>
  <si>
    <t>697-707</t>
  </si>
  <si>
    <t>60003915;60003915</t>
  </si>
  <si>
    <t>7101668612;6505558090</t>
  </si>
  <si>
    <t>Page, Terry L.;Koelling, Erin</t>
  </si>
  <si>
    <t>Nashville</t>
  </si>
  <si>
    <t>Vanderbilt University</t>
  </si>
  <si>
    <t>Page T.</t>
  </si>
  <si>
    <t>Circadian rhythm in olfactory response in the antennae controlled by the optic lobe in the cockroach</t>
  </si>
  <si>
    <t>S0022191003000714</t>
  </si>
  <si>
    <t>10.1016/S0022-1910(03)00071-4</t>
  </si>
  <si>
    <t>2-s2.0-0038040198</t>
  </si>
  <si>
    <t>['tin films', 'ticl4 could', 'room temperature', 'rights reserved', 'rf power', 'ion density', 'icp power', 'icp generation', 'hot spot', 'gas mixture', 'electron temperature', 'easily dissociated', 'deposition rate', 'deposition chamber', 'cl content', 'cl concentration', 'ar ).', 'approximately 6', 'approximately 2', '400 w', '1 œºm']</t>
  </si>
  <si>
    <t>Inductively coupled plasma | Room temperature | Titanium nitride</t>
  </si>
  <si>
    <t>TiN films were deposited by inductively coupled plasma (ICP) assisted CVD using a gas mixture of TiCl4, N2, H2 and Ar at room temperature. For ICP generation, the RF power was applied to a dielectric encapsulated RFI antenna installed inside the deposition chamber. The ICP power was varied from 100 to 400 W. With increasing RF power, the deposition rate, the resistivity, and the Cl concentration were decreased. Although the deposition of TiN was carried out at room temperature, the Cl content in the films was kept as low as approximately 2.5 at.%. TiCl4 was injected at the hot spot, where the electron temperature was highest in the reactor. As a result, TiCl4 could be more easily dissociated and TiN films with a low Cl concentration were produced with the deposition rate of 1 Œºm/h at room temperature. The coupling efficiency increased with increasing ICP power up to 85% at 400 W. The ion density was increased to approximately 6.34√ó1011 /cm3 at 400 W (only Ar). ¬© 2003 Elsevier Science B.V. All rights reserved.</t>
  </si>
  <si>
    <t>24-28</t>
  </si>
  <si>
    <t>Preparation of TiN films at room temperature by inductively coupled plasma assisted chemical vapor deposition</t>
  </si>
  <si>
    <t>S0257897203002305</t>
  </si>
  <si>
    <t>10.1016/S0257-8972(03)00230-5</t>
  </si>
  <si>
    <t>2-s2.0-0038044617</t>
  </si>
  <si>
    <t>['year intervals', 'volatiles unique', 'volatiles collected', 'two races', 'species z', 'respective hosts', 'remains open', 'populations crash', 'olfactory sensitivities', 'olfactory perception', 'morphologically indistinguishable', 'lbm individuals', 'intermediate characteristics', 'host races', 'host preferences', 'host plant', 'fresh larch', 'fresh foliage', 'eag responses', 'ead ).', 'differ genetically', 'chemostimuli emanating', 'cembran pine', 'assortative mating', 'antennogram responses']</t>
  </si>
  <si>
    <t>Antennogram | Host races | Larch bud moth | Larix decidua | Pinus cembra | Plant volatiles | Zeiraphera diniana</t>
  </si>
  <si>
    <t>The larch bud moth (LBM) Zeiraphera diniana Guen√©e causes defoliation on larch in the Alps at 8- to 10-year intervals, after which populations crash. There are two LBM host races, one on larch and the other on cembran pine. These host races are morphologically indistinguishable as adults but they differ genetically in larval color types. Furthermore, females of each host race produce distinct pheromone blends and show oviposition preferences for their respective hosts. It is not clear to what extent host choice contributes to assortative mating in the LBM. Here, we compare the olfactory sensitivities of the two host races to the odors of fresh foliage of the host plants using the electroantennogram (EAG) technique, and the responses of the two host races to volatiles collected from the two host plants as analyzed by gas-chromatography-linked antennographic detection (GC-EAD). Both sexes of the larch and cembran host races show the same EAG responses to vapors of fresh larch and cembran pine foliage. Fifteen plant volatiles identified as chemostimuli by GC-EAD from larch and cembran pine odors elicited the same antennogram responses from the two host races., However, the GC-EAD analyses indicate that the number and quantity of chemostimuli emanating from each host plant is different. It is, therefore, most probably the array of olfactory receptors responding to the bouquet of volatiles unique to each host plant that underlies the host preferences of the two races. What remains open is the extent to which the similarity of the olfactory systems may contribute to cross-attraction. The fact that LBM individuals with intermediate characteristics between the two host races exist, suggests that olfactory perception does not hinder gene flow and contributes to sustained genetic diversity within the species Z. diniana.</t>
  </si>
  <si>
    <t>1691-1708</t>
  </si>
  <si>
    <t>60005175;60005175;</t>
  </si>
  <si>
    <t>15058519400;24782873200;6602407736</t>
  </si>
  <si>
    <t>Syed, Z.;Guerin, P. M.;Baltensweiler, W.</t>
  </si>
  <si>
    <t>Universite de Neuchatel, Institut de Zoologie</t>
  </si>
  <si>
    <t>Syed Z.</t>
  </si>
  <si>
    <t>Antennal responses of the two host races of the larch bud moth, Zeiraphera diniana, to larch and cembran pine volatiles</t>
  </si>
  <si>
    <t>10.1023/A:1024287117128</t>
  </si>
  <si>
    <t>2-s2.0-0038044814</t>
  </si>
  <si>
    <t>['zero forcing', 'users j', 'user signal', 'user case', 'transmitter decomposes', 'throughput ).', 'successively encoding', 'successively encoded', 'special case', 'snr ).', 'simplified zero', 'second user', 'region based', 'r single', 'possible strategies', 'perfect knowledge', 'overall throughput', 'numerical results', 'noncausal knowledge', 'noise ratio', 'low signal', 'interference caused', 'given ordering', 'fully known', 'forcing scheme', 'first user', 'ergodic throughput', 'crosstalk parameters', 'capacity region', 'bc ),', 'apparent simplicity', 'antenna receivers', '2 users']</t>
  </si>
  <si>
    <t>Dirty-paper coding | Gaussian vector broadcast channel (BC) | Multiple-antenna systems</t>
  </si>
  <si>
    <t>A Gaussian broadcast channel (GBC) with r single-antenna receivers and t antennas at the transmitter is considered. Both transmitter and receivers have perfect knowledge of the channel. Despite its apparent simplicity, this model is, in general, a nondegraded broadcast channel (BC), for which the capacity region is not fully known. For the two-user case, we find a special case of Marton's region that achieves optimal sum-rate (throughput). In brief, the transmitter decomposes the channel into two interference channels, where interference is caused by the other user signal. Users are successively encoded, such that encoding of the second user is based on the noncausal knowledge of the interference caused by the first user. The crosstalk parameters are optimized such that the overall throughput is maximum and, surprisingly, this is shown to be optimal over all possible strategies (not only with respect to Marton's achievable region). For the case of r &gt; 2 users, we find a somewhat simpler choice of Marton's region based on ordering and successively encoding the users. For each user i in the given ordering, the interference caused by users j &gt; i is eliminated by zero forcing at the transmitter, while interference caused by users j &lt; i is taken into account by coding for noncausally known interference. Under certain mild conditions, this scheme is found to be throughput-wise asymptotically optimal for both high and low signal-to-noise ratio (SNR). We conclude by providing some numerical results for the ergodic throughput of the simplified zero-forcing scheme in independent Rayleigh fading.</t>
  </si>
  <si>
    <t>1691-1706</t>
  </si>
  <si>
    <t>60029859;60022403</t>
  </si>
  <si>
    <t>7004399543;35564142000</t>
  </si>
  <si>
    <t>Caire, Giuseppe;Shamai, Shlomo</t>
  </si>
  <si>
    <t>Sophia Antipolis;Haifa</t>
  </si>
  <si>
    <t>EURECOM Ecole d'Ing√©nieur et Centre de Recherche en Sciences du Num√©rique;Technion - Israel Institute of Technology</t>
  </si>
  <si>
    <t>On the achievable throughput of a multiantenna Gaussian broadcast channel</t>
  </si>
  <si>
    <t>10.1109/TIT.2003.813523</t>
  </si>
  <si>
    <t>2-s2.0-0038105207</t>
  </si>
  <si>
    <t>['separately characterized', 'segmentation technique', 'rme method', 'permits us', 'paper presents', 'novel method', 'large classes', 'integral equation', 'examples demonstrate', 'boundary integral']</t>
  </si>
  <si>
    <t>Frequency selective surfaces | Integral equation | Waveguide filters</t>
  </si>
  <si>
    <t>This paper presents a novel method for the analysis of large classes of microwave and mm-wave passive components, including in-line waveguide filters, single- and multi-layer frequency selective surfaces, and open-ended waveguide array antennas. This method is based on the segmentation technique, which permits us to reduce complex components to cascaded waveguide step discontinuities, which are separately characterized through their generalized impedance matrices, as calculated by the integral equation (IE) technique and the boundary integral-resonant mode expansion (BI-RME) method. Some examples demonstrate the flexibility and efficiency of the IE/BI-RME method, and its utility in investigating novel structures not requiring costly fabrication techniques.</t>
  </si>
  <si>
    <t>306-315</t>
  </si>
  <si>
    <t>60011476;60015197;60015197;60011476;60015197;60002644;60015197</t>
  </si>
  <si>
    <t>35448906200;7005285428;7004596299;35452862100;6603847946;7004534603;7003270447</t>
  </si>
  <si>
    <t>Boria, Vicente E.;Bozzi, Maurizio;Bruni, Francesco;Cogollos, Santiago;Conciauro, Giuseppe;Gimeno, Benito;Perregrini, Luca</t>
  </si>
  <si>
    <t>Italy;Spain;Spain</t>
  </si>
  <si>
    <t>Pavia;Valencia;Valencia</t>
  </si>
  <si>
    <t>Universit√† degli Studi di Pavia;Universitat Polit√®cnica de Val√®ncia;Universitat de Val√®ncia</t>
  </si>
  <si>
    <t>60015197;60011476;60002644</t>
  </si>
  <si>
    <t>Boria V.</t>
  </si>
  <si>
    <t>Efficient analysis of in-line waveguide filters and frequency-selective surfaces with stepped holes</t>
  </si>
  <si>
    <t>10.1002/mmce.10087</t>
  </si>
  <si>
    <t>2-s2.0-0038141081</t>
  </si>
  <si>
    <t>['wireless systems', 'transmitted power', 'scattering environments', 'sample time', 'practical architecture', 'efficient algorithm', 'blast system', 'blast ).']</t>
  </si>
  <si>
    <t>Antenna array processing | Bell Laboratories layered space-time (BLAST) architecture | Multiple-input-multiple-output (MIMO) systems</t>
  </si>
  <si>
    <t>Bell Laboratories layered space-time (BLAST) wireless systems are multiple-antenna communication schemes that can achieve very high spectral efficiencies in scattering environments with no increase in bandwidth or transmitted power. The most popular and, by far, the most practical architecture is the so-called vertical BLAST (V-BLAST). The signal detection algorithm of a V-BLAST system is computationally very intensive. If the number of transmitters is M and is equal to the number of receivers, this complexity is proportional to M4 at each sample time. In this paper, we propose a very simple and efficient algorithm that reduces the complexity by a factor of M.</t>
  </si>
  <si>
    <t>1722-1730</t>
  </si>
  <si>
    <t>7003321268;7501571593;55308309800</t>
  </si>
  <si>
    <t>Benesty, Jacob;Huang, Yiteng;Chen, Jingdong</t>
  </si>
  <si>
    <t>Benesty J.</t>
  </si>
  <si>
    <t>A fast recursive algorithm for optimum sequential signal detection in a BLAST system</t>
  </si>
  <si>
    <t>10.1109/TSP.2003.812897</t>
  </si>
  <si>
    <t>2-s2.0-0038199781</t>
  </si>
  <si>
    <t>Asellus aquaticus | Body size | Scramble competition | Sexual dimorphism | Sexual selection</t>
  </si>
  <si>
    <t>In crustacean species with precopulatory mate-guarding, sexual size dimorphism has most often been regarded as the consequence of a large male advantage in contest competition for access to females. However, large body size in males may also be favoured indirectly through scramble competition. This might partly be the case if the actual target of selection is a morphological character, closely correlated with body size, involved in the detection of receptive females. We studied sexual selection on body size and antennae length in natural populations of Asellus aquaticus, an isopod species with precopulatory mate guarding. In this species, males are larger than females and male pairing success is positively related to body size. However, males also have longer antennae, relative to body size, than females, suggesting that this character may also be favoured by sexual selection. We used multivariate analysis of selection to assess the relative influences of body size and antennae length in five different populations in the field. Selection gradients indicated that overall body size was a better predictor of male pairing success than antennae length, although some variation was observed between sites. We then manipulated male antennae length in a series of experiments conducted in the laboratory, and compared the pairing ability of males with short or long antennae. Males with short antennae were less likely to detect, orient to and to pair with a receptive female compared to males with long antennae. We discuss the implications of our results for studies of male body size and sexual dimorphism in relation to sexual selection in crustaceans.</t>
  </si>
  <si>
    <t>698-707</t>
  </si>
  <si>
    <t>60031810;60031810</t>
  </si>
  <si>
    <t>Bertin, A.;Cezilly, Frank</t>
  </si>
  <si>
    <t>Dijon</t>
  </si>
  <si>
    <t>Universit√© de Bourgogne</t>
  </si>
  <si>
    <t>10.1046/j.1420-9101.2003.00565.x</t>
  </si>
  <si>
    <t>2-s2.0-0038269855</t>
  </si>
  <si>
    <t>P01NS028495</t>
  </si>
  <si>
    <t>['well understood', 'vivo experiments', 'various regions', 'taken together', 'short range', 'receptor axons', 'proximal region', 'one cue', 'normal circumstances', 'medial regions', 'lobe acts', 'directional preference', 'detailed study', 'central regions', 'brain along', 'attracted toward', 'antennal nerve', 'antennal lobe', 'also suggest']</t>
  </si>
  <si>
    <t>Insect | Manduca sexta | Olfaction</t>
  </si>
  <si>
    <t>The signals that olfactory receptor axons use to navigate to their target in the CNS are still not well understood. In the moth Manduca sexta, the primary olfactory pathway develops postembryonically, and the receptor axons navigate from an experimentally accessible sensory epithelium to the brain along a pathway long enough for detailed study of regions in which axon behavior changes. The current experiments ask whether diffusible factors contribute to receptor axon guidance. Explants were made from the antennal receptor epithelium and co-cultured in a collagen gel matrix with slices of various regions of the brain. Receptor axons were attracted toward the central regions of the brain, including the protocerebrum and antennal lobe. Receptor axons growing into a slice of the most proximal region of the antennal nerve, where axon sorting normally occurs, showed no directional preference. When the antennal lobe was included in the slice, the receptor axons entering the sorting region grew directly toward the antennal lobe. Taken together with the previous in vivo experiments, the current results suggest that an attractive diffusible factor can serve as one cue to direct misrouted olfactory receptor axons toward the medial regions of the brain, where local cues guide them to the antennal lobe. They also suggest that under normal circumstances, in which the receptor axons follow a pre-existing pupal nerve to the antennal lobe, the diffusible factor emanating from the lobe acts in parallel and at short range to maintain the fidelity of the path into the antennal lobe. ¬© 2003 Wiley Periodicals, Inc.</t>
  </si>
  <si>
    <t>24-40</t>
  </si>
  <si>
    <t>60023324;60023324;60023324;60010065;60023324</t>
  </si>
  <si>
    <t>7004335896;35616973500;7202774769;6507770627;56651088800</t>
  </si>
  <si>
    <t>Oland, Lynne A.;Pott, Wendy M.;Howard, Charles T.;Inlow, Mark;Buckingham, Jocelyn</t>
  </si>
  <si>
    <t>Tucson;Tucson</t>
  </si>
  <si>
    <t>Arizona Research Laboratories;The University of Arizona</t>
  </si>
  <si>
    <t>60023324;60010065</t>
  </si>
  <si>
    <t>Oland L.</t>
  </si>
  <si>
    <t>A diffusible signal attracts olfactory sensory axons toward their target in the developing brain of the moth</t>
  </si>
  <si>
    <t>10.1002/neu.10210</t>
  </si>
  <si>
    <t>2-s2.0-0038279796</t>
  </si>
  <si>
    <t>['v glomeruli', 'taken together', 'take place', 'structural changes', 'specific dynamics', 'rutabaga mutants', 'olfactory system', 'olfactory pathway', 'odors matures', 'odor experience', 'normal changes', 'molecular difference', 'modifications associated', 'like phenomenon', 'late pupa', 'intracellular camp', 'glomerular size', 'glomerular changes', 'first days', 'days 2', 'days 1', 'day 6', 'data demonstrate', 'critical age', 'behavioral response', 'antennal lobe', 'altered levels', 'adult life', 'adaptation experiments']</t>
  </si>
  <si>
    <t>Antennal lobe | CAMP | Glomeruli | Olfaction | Synapse</t>
  </si>
  <si>
    <t>The olfactory system of several holometabolous insect species undergoes anatomical changes after eclosion of the imago, following those occurring during metamorphosis. In parallel, odor experience and learning performance also evolve with age. Here, we analyze the case of adult Drosophila females. Synaptogenesis in the antennal lobe (AL) starts in late pupa and continues during the first days of adult life, at the same time as the behavioral response to odors matures. Individual olfactory glomeruli (DM6, DM2, and V) display specific growth patterns between days 1 and 12 of adult life. Experience can modify the olfactory pathway both structurally and functionally as shown by adaptation experiments. The modifications associated with this form of nonassociative learning seem to take place at a critical age. Exposure to benzaldehyde at days 2-5 of adult life, but not at 8-11, causes behavioral adaptation as well as structural changes in DM2 and V glomeruli. Altered levels in intracellular cAMP, caused by dunce and rutabaga mutants, do not affect the normal changes in glomerular size, at least at day 6 of development, but they prevent those elicited by experience, establishing a molecular difference between glomerular changes of intrinsic versus environmental origin. Taken together, these data demonstrate an imprinting-like phenomenon in the olfactory pathway of young Drosophila adults, and illustrate its glomerulus-specific dynamics. ¬© 2003 Wiley Periodicals, Inc.</t>
  </si>
  <si>
    <t>13-23</t>
  </si>
  <si>
    <t>60022146-60037021;60022146-60031810;60010065;60022146</t>
  </si>
  <si>
    <t>6602914616;6603248438;36834301600;7004706990</t>
  </si>
  <si>
    <t>Devaud, Jean Marc;Acebes, Angel;Ramaswami, Mani;Ferr√∫s, Alberto</t>
  </si>
  <si>
    <t>France;France;Spain;United States</t>
  </si>
  <si>
    <t>Montpellier;Dijon;Madrid;Tucson</t>
  </si>
  <si>
    <t>CNRS UPR 9023;Universit√© de Bourgogne;CSIC - Instituto Cajal (IC);The University of Arizona</t>
  </si>
  <si>
    <t>60037021;60031810;60022146;60010065</t>
  </si>
  <si>
    <t>Devaud J.</t>
  </si>
  <si>
    <t>Structural and functional changes in the olfactory pathway of adult Drosophila take place at a critical age</t>
  </si>
  <si>
    <t>10.1002/neu.10215</t>
  </si>
  <si>
    <t>2-s2.0-0038279843</t>
  </si>
  <si>
    <t>Cranberry Institute</t>
  </si>
  <si>
    <t>['vine density', 'reducing yield', 'larvae feed', 'cranberry plant', 'cranberry beds', 'beetle pest']</t>
  </si>
  <si>
    <t>2-tetradecanone | Cranberries | Electroantennogram | Ketone</t>
  </si>
  <si>
    <t>Hoplia equina LeConte (Coleoptera: Scarabaeidae: Melolonthinae) is a beetle pest of cranberry beds in Massachusetts. Larvae feed on the roots of the cranberry plant, reducing yield as well as vine density. The female sex pheromone was identified as 2-tetradecanone. There were eight compounds found in the airborne volatiles collected from females that elicited antennal responses from males. Of the eight compounds tested (nonanal, decanal, dodecanal, 2-dodecanone, 2-tridecanone, 2-tetradecanone, 2-pentadecanone, and 2-hexadecanone), 2-tetradecanone was the only one that attracted male beetles in the field. Combining any of the other seven antennally active compounds with 2-tetradecanone did not increase male capture.</t>
  </si>
  <si>
    <t>1635-1642</t>
  </si>
  <si>
    <t>60000635;60007526;60014313;100329600-60000635;60007526;60007526;60007526</t>
  </si>
  <si>
    <t>57202876161;35417806400;7003649695;7402029491;7006614844;7004856107;7007180924</t>
  </si>
  <si>
    <t>Zhang, Aijun;Robbins, Paul S.;Averill, Anne L.;Weber, Donald C.;Linn, Charles E.;Roelofs, Wendell L.;Villani, Michael G.</t>
  </si>
  <si>
    <t>Amherst MA;Geneva;Beltsville;Plymouth</t>
  </si>
  <si>
    <t>University of Massachusetts Amherst;Cornell AgriTech;USDA ARS Beltsville Agricultural Research Center;Ocean Spray Cranberries, Inc.</t>
  </si>
  <si>
    <t>60014313;60007526;60000635;100329600</t>
  </si>
  <si>
    <t>Zhang A.</t>
  </si>
  <si>
    <t>Identification of the female-produced sex pheromone of the scarab beetle, Hoplia equina</t>
  </si>
  <si>
    <t>10.1023/A:1024226931240</t>
  </si>
  <si>
    <t>2-s2.0-0038383181</t>
  </si>
  <si>
    <t>['slot antenna', 'rectangular waveguide', 'port network', 'equivalent two', 'electromagnetic fields', 'difference time', 'coupling properties', 'computational accuracy', 'also improves']</t>
  </si>
  <si>
    <t>Coupling properties | Equivalent principle | MLC-FDTD (Modified locally conformal-finite difference time domain) | Slot antenna</t>
  </si>
  <si>
    <t>A locally conformal FDTD analysis of coupling properties of a doublet slot antenna in a rectangular waveguide is given in this paper, based on the principles of equivalence and superposition of electromagnetic fields. Firstly, a modified locally conformal finite-difference time-domain (MLC-FDTD) is presented, which is used to analyze the arbitrarily shaped slots in a finite wall thickness waveguide. MLC-FDTD not only removes the instability of the original locally conformal FDTD algorithm, but also improves the computational accuracy by partly modifying magnetic field updated equations and the virtual electric fields according to the complexity of the slot fringe fields. Secondly, based on the MLC-FDTD, the coupling properties of a two-slot antenna in a rectangular waveguide are analyzed by using the principles of equivalence and superposition of electromagnetic fields. The equivalent two-port network S parameters of one slot including the mutual coupling effect are given, which gives a basis of analysis of complicated coupling properties of the slot antenna array using FDTD method.</t>
  </si>
  <si>
    <t>466-470</t>
  </si>
  <si>
    <t>24080783500;55904699700;7403280923</t>
  </si>
  <si>
    <t>Li, Long;Zhang, Yu;Liang, Changhong</t>
  </si>
  <si>
    <t>Li L.</t>
  </si>
  <si>
    <t>A locally conformal FDTD analysis of coupling properties of a doublet slot antenna in a rectangular waveguide</t>
  </si>
  <si>
    <t>2-s2.0-0038389590</t>
  </si>
  <si>
    <t>['widely applied', 'tight bound', 'strongest direction', 'regularly updated', 'propagation channel', 'orthogonal space', 'optimality pertains', 'multiple transmit', 'filling principle', 'filling approaches', 'easily acquired', 'deterministically known', 'correlation matrix', 'conventional one', 'conventional beamformer', 'channel correlations', 'beamforming outperforms', 'beamforming emerges', 'attractive choice', 'approaches require', 'antenna paradigm']</t>
  </si>
  <si>
    <t>Beamforming | Channel correlation | Space-time block codes | Transmit diversity</t>
  </si>
  <si>
    <t>Optimal transmitter designs obeying the water-filling principle are well-documented, and widely applied, when the propagation channel is deterministically known and regularly updated at the transmitter. Because channel state information (CSI) may be costly or impossible to acquire in rapidly varying wireless environments, we develop in this paper statistical water-filling approaches for stationary random fading channels. These approaches require only knowledge of the channel correlations that do not necessitate frequent updates, and can be easily acquired. Applied to a multiple transmit-antenna paradigm, our optimal transmitter design turns out to be an eigen-beamformer with multiple beams pointing to orthogonal directions along the eigenvectors of the channel's correlation matrix, and with proper power loading across the beams. The optimality pertains to minimizing a tight bound on the symbol error rate. The resulting loaded eigen-beamforming outperforms not only the equal-power allocation across all antennas, but also the conventional beamformer that transmits the available power along the strongest direction. Coupled with orthogonal space-time block codes, two-dimensional (2-D) eigen-beamforming emerges as a more attractive choice than conventional one-dimensional (1-D) beamforming with uniformly better performance, without rate reduction, and without complexity increase.</t>
  </si>
  <si>
    <t>1673-1690</t>
  </si>
  <si>
    <t>Optimal transmitter eigen-beamforming and space-time block coding based on channel correlations</t>
  </si>
  <si>
    <t>10.1109/TIT.2003.813565</t>
  </si>
  <si>
    <t>2-s2.0-0038444540</t>
  </si>
  <si>
    <t>['user systems', 'traffic dynamics', 'techniques suitable', 'techniques help', 'system capacity', 'multiuser systems', 'maximum throughput', 'different set', 'consider techniques', 'conserved power', 'cellular structure', 'capacity advantage', 'also investigate']</t>
  </si>
  <si>
    <t>Ad hoc networks | Internet | Multihop networks | Network capacity | Routing strategy | Smart antennas | Space-time processing | Wireless packet CDMA</t>
  </si>
  <si>
    <t>Wireless multihop networks overlaid with cellular structure have the potential to support high data rate Internet traffic. In this paper, we consider techniques by which the system capacity of such networks can be increased. First, methods for increasing link capacity in single-user systems are explored. Subsequently, we consider a different set of techniques suitable for multiuser systems. We also investigate the effect of traffic dynamics on system capacity and ways to achieve the maximum throughput. Finally, we present capacity bounds which illustrate how these techniques help in trading off the conserved power for capacity advantage.</t>
  </si>
  <si>
    <t>365-372</t>
  </si>
  <si>
    <t>Wireless Networks</t>
  </si>
  <si>
    <t>60018319;60018319</t>
  </si>
  <si>
    <t>6603720048;7004401487</t>
  </si>
  <si>
    <t>Zadeh, Ali Nabi;Jabbari, Bijan</t>
  </si>
  <si>
    <t>Zadeh A.</t>
  </si>
  <si>
    <t>A high capacity multihop packet CDMA wireless network</t>
  </si>
  <si>
    <t>10.1023/A:1023651411960</t>
  </si>
  <si>
    <t>2-s2.0-0038545395</t>
  </si>
  <si>
    <t>['timing configuration', 'proposed receiver', 'paper proposes', 'numerical results', 'linear beamformer', 'large number', 'far resistant', 'asynchronous ds']</t>
  </si>
  <si>
    <t>Adaptive antenna systems | Decoralating detector | Direct sequence code division multiple access (DS-CDMA) | Multiuser detection (MUD)</t>
  </si>
  <si>
    <t>This paper proposes a low complexity joint space-time multiuser detection algorithm for asynchronous DS/CDMA antenna array systems. The proposed multiuser detector is composed of an adaptive antenna array, used as a linear beamformer, and a sliding window decorrelator. A QPSK modulation scheme is used in order to increase bandwidth efficiency. Numerical results are given in terms of Bit Error Rate (BER) under the assumption of a frequency-selective Rayleigh slow fading channel. In particular, the proposed receiver is shown to be near-far resistant, even in worst fading cases, and to exploit completely array introduction while maintaining acceptable computational complexity. The proposed architecture avoids linear filter realization of the decorrelator, which is impractical in the case of a large number of users, and operates with relatively short data frames instead of the complete information sequence. Finally, this receiver is very flexible to changes in timing configuration.</t>
  </si>
  <si>
    <t>373-378</t>
  </si>
  <si>
    <t>60021859;60021859;60021859;60021859</t>
  </si>
  <si>
    <t>7006292973;7006637220;6701609673;6507583441</t>
  </si>
  <si>
    <t>Del Re, E.;Fantacci, R.;Morosi, S.;Marapodi, S.</t>
  </si>
  <si>
    <t>Del Re E.</t>
  </si>
  <si>
    <t>A low-complexity multiuser detector for asynchronous CDMA QPSK adaptive antenna array systems</t>
  </si>
  <si>
    <t>10.1023/A:1023688117993</t>
  </si>
  <si>
    <t>2-s2.0-0038545427</t>
  </si>
  <si>
    <t>['various concentrations', 'two subsets', 'strategy used', 'sexual differences', 'sensory neurons', 'sensory input', 'selectively blocked', 'seem necessary', 'results demonstrate', 'propionic acid', 'odor representation', 'novel approach', 'neural coding', 'minor extent', 'glomeruli dl1', 'ethyl acetate', 'dependent manner', 'central targets', 'butanol perception', 'benzaldehyde perception', 'behavioral response', 'behavioral relevance', 'albeit overlapping', 'adult drosophila', 'address olfaction', 'actual perception']</t>
  </si>
  <si>
    <t>Drosophila | Glomeruli | Olfaction | Sensory coding | Tetanus toxic</t>
  </si>
  <si>
    <t>Neural coding of sensory input is a major unsolved issue in neuroscience. Current experimental methods rely on neural activity recording or visualization following sensory stimulation. Most of them, however, do not include behavioral correlates on the actual perception by the animal. We present a novel approach to address olfaction and coding in adult Drosophila. Sensory input was selectively blocked in two subsets of sensory neurons that project to different, albeit overlapping, groups of central targets, by means of tetanus toxin expressed under the control of the yeast transcription factor Gal4. Glomeruli DL1, DL2, VM1, and VM4 were tested following stimulation with benzaldehyde, ethyl acetate, propionic acid, butanol, or acetone at various concentrations. The behavioral response was found to be modified in an odorant-specific and a concentration-dependent manner. Sensory input to DL2 and, to a minor extent, VM1 and/or VM4, appear to be required for benzaldehyde perception, while acetone is processed through DL1. None of these glomeruli, however, seem necessary for butanol perception. In addition, sexual differences were observed for some stimuli. These results demonstrate the behavioral relevance of odor representation as maps of glomerular activity generated in the antennal lobes following specific sensory input. The strategy used here should be useful to characterize olfactory coding, as new and selective Gal4 lines become available. ¬© 2003 Wiley Periodicals, Inc.</t>
  </si>
  <si>
    <t>60022146;60017317;60022146</t>
  </si>
  <si>
    <t>6602914616;35094192100;7004706990</t>
  </si>
  <si>
    <t>Devaud, Jean Marc;Keane, John;Ferr√∫s, Alberto</t>
  </si>
  <si>
    <t>Madrid;Brighton</t>
  </si>
  <si>
    <t>CSIC - Instituto Cajal (IC);University of Sussex</t>
  </si>
  <si>
    <t>60022146;60017317</t>
  </si>
  <si>
    <t>Blocking sensory inputs to identified antennal glomeruli selectively modifies odorant perception in Drosophila</t>
  </si>
  <si>
    <t>10.1002/neu.10216</t>
  </si>
  <si>
    <t>2-s2.0-0038618804</t>
  </si>
  <si>
    <t>['treatment differences', 'thermal dissipation', 'stressed plants', 'stomatal closure', 'psii antennae', 'potted plants', 'photorespiratory conditions', 'photochemical quenching', 'open psii', 'old leaves', 'lower ratio', 'initial slope', 'higher fraction', 'given ci', 'energy conversion', 'drought stress', 'control plants', 'ci response', 'carboxylation efficiency', 'ambient air', '*/ etr']</t>
  </si>
  <si>
    <t>The influence of long-term drought stress on photosynthesis of Japanese mountain birch (Betula ermanii Cham.) was examined using chlorophyll fluorescence and gas exchange measurements. Drought stress was imposed in potted plants by reducing irrigation frequency from daily (control) to twice-weekly and once-weekly. Thirty-day-old leaves, which had developed under fully stressed conditions, were used for the measurements. The decline in net CO2 assimilation rate (A) observed in situ in drought-stressed plants resulted from a lower intercellular CO2 concentration (Ci) due to stomatal closure but the carboxylation efficiency was not affected as there was no difference in the initial slope of the A/Ci response after watering. Although there were no treatment differences in A at Ci below 270 Œºmol mol-1 (with ambient air at 360 Œºmol mol-1 CO2), higher electron transport rate (ETR), photochemical quenching (qp) and the efficiency of energy conversion of open PSII (Fv‚Ä≤/Fm‚Ä≤), and similar or even lower non-photochemical quenching (NPQ) were observed at a given Ci in drought-stressed plants (of both twice- and once-weekly irrigation), suggesting a higher fraction of open PSII resulting from energy dissipation achieved through higher electron flow rather than through thermal dissipation in PSII antennae. The once-weekly watered plants showed a lower ratio of gross carbon assimilation rate to ETR (A*/ ETR), suggesting an enhanced alternative pathway of electron flow probably involving the Mehler-peroxidase (MP) reaction as indicated by a higher Œ¶PSII at a given Œ¶CO2 under non-photorespiratory conditions. On the other hand, plants of twice-weekly watering exhibited almost the same A*/ETR and Œ¶PSII - Œ¶CO2 relationship as control plants, indicating no enhanced alternative pathways under mild drought stress.</t>
  </si>
  <si>
    <t>406-413</t>
  </si>
  <si>
    <t>60007819;60007819-60010281;60007819-60014652;60007819;60007819</t>
  </si>
  <si>
    <t>7101855955;7201362742;55501894600;7101905664;35399809200</t>
  </si>
  <si>
    <t>Kitao, Mitsutoshi;Lei, Thomas T.;Koike, Takayoshi;Tobita, Hiroyuki;Maruyama, Yutaka</t>
  </si>
  <si>
    <t>Japan;Australia;Japan</t>
  </si>
  <si>
    <t>Sapporo;Narrabri;Tsukuba</t>
  </si>
  <si>
    <t>Hokkaido University;Australian Cotton Research Institute;Forestry and Forest Products Research Institute</t>
  </si>
  <si>
    <t>60014652;60010281;60007819</t>
  </si>
  <si>
    <t>Kitao M.</t>
  </si>
  <si>
    <t>Higher electron transport rate observed at low intercellular CO&lt;inf&gt;2&lt;/inf&gt; concentration in long-term drought-acclimated leaves of Japanese mountain birch (Betula ermanii)</t>
  </si>
  <si>
    <t>10.1034/j.1399-3054.2003.00120.x</t>
  </si>
  <si>
    <t>2-s2.0-0038688106</t>
  </si>
  <si>
    <t>['successfully determined', 'rights reserved', 'luminescent spectra', 'excitation spectrum', 'crystal structure', 'complex pr']</t>
  </si>
  <si>
    <t>Antenna effect | Crystal structure | Luminescence | Praseodymium | Synthesis</t>
  </si>
  <si>
    <t>A new tetrakis praseodymium(III) complex Pr(TFNB)3Phen has been synthesized, in which TFNB is 4,4,4-trifluoro-1-(2-naphthyl)-1,3-butanedione and Phen is 1,10-phenanthroline. Its crystal structure and luminescent spectra were successfully determined and investigated. The typical antenna effect existing in the luminescence of Pr(TFNB)3Phen was revealed by the study of the UV-Vis absorption spectra of ligands and the excitation spectrum of Pr(TFNB)3Phen. ¬© 2003 Elsevier Science B.V. All rights reserved.</t>
  </si>
  <si>
    <t>852-854</t>
  </si>
  <si>
    <t>60001255;60001255;60001255;60001255;60001255;60001255;60001255;60001255</t>
  </si>
  <si>
    <t>8582415700;55797896100;7401812605;7102363960;56329304000;57221545927;55628547801;57199821974</t>
  </si>
  <si>
    <t>Yu, Jiangbo;Zhang, Hongjie;Fu, Lianshe;Deng, Ruiping;Zhou, Liang;Li, Huanrong;Liu, Fengyi;Fu, Huili</t>
  </si>
  <si>
    <t>Changchun</t>
  </si>
  <si>
    <t>Changchun Institute Of Applied Chemistry, Chinese Academy Of Sciences</t>
  </si>
  <si>
    <t>Yu J.</t>
  </si>
  <si>
    <t>Synthesis, structure and luminescent properties of a new praseodymium(III) complex with Œ≤-diketone</t>
  </si>
  <si>
    <t>S1387700303001229</t>
  </si>
  <si>
    <t>10.1016/S1387-7003(03)00122-9</t>
  </si>
  <si>
    <t>2-s2.0-0038714557</t>
  </si>
  <si>
    <t>['zep ],', 'zep ).', 'xanthophyll biosynthesis', 'white light', 'well studied', 'violaxanthin de', 'vde ])', 'redox control', 'phytochrome system', 'photosystem ii', 'oxygenated derivatives', 'major light', 'light intensities', 'light illumination', 'higher plants', 'harvesting protein', 'genes involved', 'gene expression', 'gene encoding', 'finding indicates', 'expression profiles', 'expression pattern', 'expression analysis', 'different white', 'cv samsun', 'corresponding mrnas', 'coordinated synthesis', 'concomitant increase', 'clearly different', 'chloroplast differentiation', 'benzoquinone indicated', 'antenna complex', 'also similar']</t>
  </si>
  <si>
    <t>In higher plants, etioplast to chloroplast differentiation is characterized by dramatic ultrastructural changes of the plastid and a concomitant increase in chlorophylls and carotenoids. Whereas the formation and function of carotenes and their oxygenated derivatives, the xanthophylls, have been well studied, little is known about the regulation of the genes involved in xanthophyll biosynthesis. Here, we analyze the expression of three xanthophyll biosynthetic genes (i.e. Œ≤-carotene hydroxylase [bhy], zeaxanthin epoxidase [zep], and violaxanthin de-epoxidase [vde]) during de-etiolation of seedlings of tobacco (Nicotiana tabacum L. cv Samsun) under different light conditions. White-light illumination caused an increase in the amount of all corresponding mRNAs. The expression profiles of bhy and zep not only resembled each other but were also similar to the pattern of a gene encoding a major light-harvesting protein of photosystem II. This finding indicates a coordinated synthesis during formation of the antenna complex. In contrast, the expression pattern of vde was clearly different. Furthermore, the gene expression of bhy was shown to be modulated after illumination with different white-light intensities. The expression of all xanthophyll biosynthetic genes under examination was up-regulated upon exposure to red, blue, and white light. Gene expression of bhy and vde but not of zep was more pronounced under red-light illumination, pointing at an involvement of the phytochrome system. Expression analysis in the presence of the photosynthetic electron transport inhibitors 3-(3,4-dichlorophenyl)-1,1-dimethyl-urea and 2,5-dibromo-3-methyl-6-isopropyl-p-benzoquinone indicated a redox control of transcription of two of the xanthophyll biosynthetic genes (bhy and zep).</t>
  </si>
  <si>
    <t>1508-1517</t>
  </si>
  <si>
    <t>60025525;60025525</t>
  </si>
  <si>
    <t>8975727100;7004676254</t>
  </si>
  <si>
    <t>Woitsch, Sonja;R√∂mer, Susanne</t>
  </si>
  <si>
    <t>Konstanz</t>
  </si>
  <si>
    <t>Universit√§t Konstanz</t>
  </si>
  <si>
    <t>Woitsch S.</t>
  </si>
  <si>
    <t>Expression of xanthophyll biosynthetic genes during light-dependent chloroplast differentiation</t>
  </si>
  <si>
    <t>10.1104/pp.102.019364</t>
  </si>
  <si>
    <t>2-s2.0-0038714991</t>
  </si>
  <si>
    <t>['magnetic dipole', 'electric quadrupole', 'anisotropic medium', 'also discussed']</t>
  </si>
  <si>
    <t>Anisotropic medium | Electric quadrupole | Magnetic dipole | Radiating electric field</t>
  </si>
  <si>
    <t>The radiation of magnetic dipole and electric quadrupole in anisotropic medium was calculated. The characteristics of anisotropic medium relating to radiation of magnetic dipole and electric quadrupole were also discussed. It was found that when magnetic dipole and electric quadrupole oscillate along different coordinate lines, the radiating electric field obtained at spatially fixed point are different.</t>
  </si>
  <si>
    <t>479-482</t>
  </si>
  <si>
    <t>106634269;60006106;60006106</t>
  </si>
  <si>
    <t>7101674209;7410261149;55878701500</t>
  </si>
  <si>
    <t>Hong, Qingquan;Chen, Shennian;Wang, Jiancheng</t>
  </si>
  <si>
    <t>Quanzhou;Quanzhou</t>
  </si>
  <si>
    <t>Huaqiao University;Quanzhou Normal College</t>
  </si>
  <si>
    <t>60006106;106634269</t>
  </si>
  <si>
    <t>Hong Q.</t>
  </si>
  <si>
    <t>Radiation of magnetic dipole and electric quadrupole in anisotropic medium (II) -radiating electric field</t>
  </si>
  <si>
    <t>2-s2.0-0038727785</t>
  </si>
  <si>
    <t>['unfortunate situation', 'several paradigms', 'rights reserved', 'prototyping design', 'product challenge', 'ones approach', 'one team', 'one environment', 'one documentation', 'one code', 'often neglected', 'mimo system', 'heavy application', 'four transmit', 'first idea', 'final implementation', 'faster prototyping', 'consuming process', 'automatic tools']</t>
  </si>
  <si>
    <t>Code refinement | Electronic design automation | Five-ones approach | Rapid prototyping | Wireless MIMO systems for UMTS</t>
  </si>
  <si>
    <t>In a highly innovative market, wireless systems nowadays undergo very short production cycles. Due to these tough timing constraints, the time-consuming process of prototyping is often neglected, jeopardizing the entire product becoming successful. Heavy application of automatic tools can allow for rapid prototyping overcoming this unfortunate situation and de-risking the product challenge. However, the application of automatic tools alone does not speed up the prototyping process sufficiently. By reflecting on current design processes, several paradigms for faster prototyping are concluded, named the Five-Ones Approach: One team, One environment, One code, One documentation and One code revision tool. Based on such a Five-Ones Approach, a consistent prototyping environment to implement a prototyping design from first idea to final implementation is presented in this paper. In particular, the design of a prototype for a MIMO system with four transmit and four receive antennas, based on the current UMTS FDD downlink standard is reported. ¬© 2003 Elsevier Science B.V. All rights reserved.</t>
  </si>
  <si>
    <t>1427-1444</t>
  </si>
  <si>
    <t>60018163;60025858;60021378</t>
  </si>
  <si>
    <t>7101861707;7004612848;7201594487</t>
  </si>
  <si>
    <t>Rupp, Markus;Burg, Andreas;Beck, Eric</t>
  </si>
  <si>
    <t>Switzerland;United States;Austria</t>
  </si>
  <si>
    <t>Zurich ZH,;Murray;Vienna</t>
  </si>
  <si>
    <t>ETH Zurich;Nokia Bell Labs;Technische Universit√§t Wien</t>
  </si>
  <si>
    <t>60025858;60021378;60018163</t>
  </si>
  <si>
    <t>Rupp M.</t>
  </si>
  <si>
    <t>Rapid prototyping for wireless designs: The five-ones approach</t>
  </si>
  <si>
    <t>S0165168403000902</t>
  </si>
  <si>
    <t>10.1016/S0165-1684(03)00090-2</t>
  </si>
  <si>
    <t>2-s2.0-0038813733</t>
  </si>
  <si>
    <t>['optimized based', 'mobile communication', 'ann models']</t>
  </si>
  <si>
    <t>Artificial neural network | Planar monopole antenna | Wideband mobile antenna</t>
  </si>
  <si>
    <t>A compact wideband planar monopole antenna is designed and optimized based on artificial neural network (ANN) models. The antenna is suitable for DCS, PCS, DECT, PHS, IMT-2000, UMTS, and WLAN in mobile communication. The design time decreases dramatically due to using the ANN models.</t>
  </si>
  <si>
    <t>316-320</t>
  </si>
  <si>
    <t>60005465;60005465;60005465;100484236</t>
  </si>
  <si>
    <t>7402022616;8945567500;7202160539;55658055598</t>
  </si>
  <si>
    <t>Xiao, Shaoqiu;Wang, Bing Zhong;Zhong, Xiaozheng;Wang, Gaofeng</t>
  </si>
  <si>
    <t>Chengdu;Cupertino</t>
  </si>
  <si>
    <t>University of Electronic Science and Technology of China;Intpax Inc.</t>
  </si>
  <si>
    <t>60005465;100484236</t>
  </si>
  <si>
    <t>Wideband mobile antenna design based on artificial neural network models</t>
  </si>
  <si>
    <t>10.1002/mmce.10090</t>
  </si>
  <si>
    <t>2-s2.0-0038817788</t>
  </si>
  <si>
    <t>DAAHO4-98-1-0001</t>
  </si>
  <si>
    <t>['transmitted power', 'single class', 'paper describes', 'four four', 'element subarrays', 'element array', 'efficiency 10', 'drain efficiency', 'combining efficiency', 'added efficiency', 'active device', '79 %.', '5 w', '3 dbm', '21 dbm']</t>
  </si>
  <si>
    <t>Active antenna arrays | High efficiency | Power amplifiers (PAs) | Spatial power combining</t>
  </si>
  <si>
    <t>This paper describes the design, implementation, and characterization of a high-efficiency 10-GHz amplifier antenna array for spatial power combining. An average drain efficiency of 70% at 162 W effective isotropic radiated power, or about 1.5 W of transmitted power, is measured for an array of 16 amplifiers consisting of four four-element subarrays. The power-combining efficiency of the 16-element array is above 79%. The active device Is a low-cost GaAs MESFET with a maximum available power in class A of 21 dBm. The single class-E power amplifier delivers 20.3 dBm with 67% drain efficiency and 58% power-added efficiency.</t>
  </si>
  <si>
    <t>1863-1870</t>
  </si>
  <si>
    <t>6506711109;7101961963</t>
  </si>
  <si>
    <t>Pajiƒá, Srdjan;Popoviƒá, Zoya B.</t>
  </si>
  <si>
    <t>Pajiƒá S.</t>
  </si>
  <si>
    <t>An efficient X-band 16-element spatial combiner of switched-mode power amplifiers</t>
  </si>
  <si>
    <t>10.1109/TMTT.2003.814308</t>
  </si>
  <si>
    <t>2-s2.0-0041307164</t>
  </si>
  <si>
    <t>CITR</t>
  </si>
  <si>
    <t>['upper shf', 'sight placement', 'sight coverage', 'short distance', 'rainfall attenuation', 'propagation measurements', 'judicious use', 'especially shad', '20 ghz']</t>
  </si>
  <si>
    <t>The upper SHF and EHF radio bands (above about 20 GHz) offer abundant available bandwidth for access to metropolitan area networks by fixed broadband wireless access systems. However, these systems must withstand significant propagation impairments, especially shad-owing by obstacles and rainfall attenuation. We describe recent results of propagation measurements and modeling of coverage, and consequences for FBWA system design, notably antenna placement, use of repeaters, and diversity. High (&gt; 90 percent) coverage generally requires line-of-sight placement, although some non-line-of-sight coverage is possible for short distance and with judicious use of repeaters and macrodiversity.</t>
  </si>
  <si>
    <t>86-92</t>
  </si>
  <si>
    <t>60017592;</t>
  </si>
  <si>
    <t>7102893730;7004123611</t>
  </si>
  <si>
    <t>Falconer, David D.;DeCruyenaere, Jean Paul</t>
  </si>
  <si>
    <t>Falconer D.</t>
  </si>
  <si>
    <t>Coverage enhancement methods for LMDS</t>
  </si>
  <si>
    <t>10.1109/MCOM.2003.1215644</t>
  </si>
  <si>
    <t>2-s2.0-0041307179</t>
  </si>
  <si>
    <t>['width lies', 'using abfa', 'urban line', 'street microcells', 'mobile stations', 'mobile station', 'los microcell', 'fixed along', 'directional antennas', 'db beam', 'bs antenna', 'beam direction', 'beam antennas', 'base station', 'antenna beam', 'adaptively controlled', '80 ¬∞', '70 ns', '420 ns', '140 ¬∞']</t>
  </si>
  <si>
    <t>Adaptively controlled facing access | Antenna beam width | Multipath delay spread | Street microcell systems | UHF measurements | UHF radio propagation</t>
  </si>
  <si>
    <t>This paper presents theoretical and experimental investigation results of the delay spread reduction effect of beam antennas in urban line-of-sight (LOS) street microcells. A 95% delay spread cumulative probability in a 600-m LOS cell length is reduced to 70% when a 3-dB beam-width of the base station (BS) antenna is in the range from 80 to 140¬∞, comparing with that (420 ns) in omni-directional antennas. An adaptively controlled beam facing access (ABFA) system in which the beam antennas are used in both the base and mobile stations is further proposed. In this system, the beam direction of the BS antenna is fixed along the street, but that of the mobile station (MS) antenna is adaptively controlled as the maximum received power is obtained. Using ABFA, the 95% delay spread cumulative probability in the 300-m LOS microcell is reduced to less than 70 ns, when the antenna beam-width lies in the range from 20 to 140¬∞ in the BS and about 80¬∞ in the MS.</t>
  </si>
  <si>
    <t>761-771</t>
  </si>
  <si>
    <t>7102629706;55727258700</t>
  </si>
  <si>
    <t>Taga, Tokio;Tanaka, Toshiaki</t>
  </si>
  <si>
    <t>Taga T.</t>
  </si>
  <si>
    <t>Delay spread reduction effect of beam antenna and adaptively controlled beam facing access system in urban line-of-sight street microcells</t>
  </si>
  <si>
    <t>10.1109/TVT.2002.801774</t>
  </si>
  <si>
    <t>2-s2.0-0041409833</t>
  </si>
  <si>
    <t>['vietnam ),', 'tropiduchidae ),', 'south china', 'first records', 'female genitalia', 'egg chorion']</t>
  </si>
  <si>
    <t>Egg | Fulgoromorpha | Hemiptera | New species | Orient | SEM | Tambinia | Tropiduchidae</t>
  </si>
  <si>
    <t>Two new species of Tambinia St√•l (Hemiptera: Fulgoromorpha: Tropiduchidae), T. rubrolineata Liang sp. nov. (south China [Hainan Island], Laos and Vietnam) and T. similis Liang sp. nov. (Vietnam), are described and illustrated. This represents the first records of the genus Tambinia St√•l from Laos and Vietnam. Scanning electron micrographs of the antenna, female genitalia and egg chorion of T. rubrolineata Liang sp. nov. are provided.</t>
  </si>
  <si>
    <t>509-517</t>
  </si>
  <si>
    <t>Journal of the Kansas Entomological Society</t>
  </si>
  <si>
    <t>60029608;60029608</t>
  </si>
  <si>
    <t>7103265244;7401706815</t>
  </si>
  <si>
    <t>Liang, Ai Ping;Jiang, Guo Mei</t>
  </si>
  <si>
    <t>Liang A.</t>
  </si>
  <si>
    <t>Two new species of Tambinia St√•l (Hemiptera: Tropiduchidae) from China, Laos and Vietnam, with description of eggs</t>
  </si>
  <si>
    <t>2-s2.0-0041622695</t>
  </si>
  <si>
    <t>['three types', 'soybean stemborer', 'sensilla chaetica', 'putative function', 'nine segments', 'ii protect', 'female antennae', 'dense covering', 'antennal receptors', 'also located']</t>
  </si>
  <si>
    <t>Chemoreceptor | Electron microscopy | Mechanoreceptor | Sensilla</t>
  </si>
  <si>
    <t>The antennal receptors of the soybean stemborer. Dectes texanus texanus LeConte, were examined with a scanning electron microscope. Male and female antennae have nine segments, and have a dense covering of sensilla chaetica. Structurally, there are three types of sensilla chaetica: I, II and III. Types I and II protect the underlying sensilla basiconica located on the distal eight segments, while type III appears to limit antennal movement at the junctions of flagellomeres. Blunt, curved basiconic pegs are found on both sexes and are the main olfactory sensilla. Morphologically distinct contact chemosensilla are also located on the tips of male and female antennae. The putative function of these sensilla is discussed.</t>
  </si>
  <si>
    <t>397-405</t>
  </si>
  <si>
    <t>60000689;60000689;60000689</t>
  </si>
  <si>
    <t>8933924400;7202548147;7201359331</t>
  </si>
  <si>
    <t>Crook, D. J.;Higgins, R. A.;Ramaswamy, S. B.</t>
  </si>
  <si>
    <t>Manhattan</t>
  </si>
  <si>
    <t>Kansas State University</t>
  </si>
  <si>
    <t>Crook D.</t>
  </si>
  <si>
    <t>Antennal morphology of the soybean stemborer Dectes texanus texanus LeConte (Coleoptera: Cerambycidae)</t>
  </si>
  <si>
    <t>2-s2.0-0041630894</t>
  </si>
  <si>
    <t>['triangular patches', 'surfaces segmented', 'surface segmentation', 'monopole bases', 'input impedances', 'general methodology', 'general method', 'convergence metrics', 'connection patch']</t>
  </si>
  <si>
    <t>Basis functions | Moment methods | Surfaces | Wires</t>
  </si>
  <si>
    <t>A general method is described for attaching thin wires to surfaces segmented with triangular patches which allows significant versatility in their positioning, whilst maximizing computational efficiency by preserving all of the surface segmentation when wires are added or moved, apart from at the connection patch. Variations on the general methodology of single patch subsegmentation are investigated by introduction of convergence metrics and comparisons with controls for input impedances at the monopole bases.</t>
  </si>
  <si>
    <t>1623-1629</t>
  </si>
  <si>
    <t>60001881;60001881</t>
  </si>
  <si>
    <t>16024963300;55328764600</t>
  </si>
  <si>
    <t>Matthews, James C.G.;Cook, Greg G.</t>
  </si>
  <si>
    <t>Matthews J.C.G.</t>
  </si>
  <si>
    <t>An efficient method for attaching thin wire monopoles to surfaces modeled using triangular patch segmentation</t>
  </si>
  <si>
    <t>10.1109/TAP.2003.814727</t>
  </si>
  <si>
    <t>2-s2.0-0041663534</t>
  </si>
  <si>
    <t>['unit triangle', 'triangular regions', 'transformations allow', 'traditionally handled', 'singularity extraction', 'singular kernels', 'regular integrands', 'regular integral', 'performed analytically', 'original 4', 'numerical integration', 'numerical evaluation', 'new method', 'new approach', 'galerkin rao', 'galerkin descretization', 'convergence properties', 'cases reducing', 'analytic function']</t>
  </si>
  <si>
    <t>Galerkin method | Impedance matrix | Integro-differential equation</t>
  </si>
  <si>
    <t>A Galerkin descretization of the electric field Integral equation for perfectly conducting surfaces using Rao-Wilton-Glisson basis functions requires the numerical evaluation of integrals with singular kernels over triangular regions. These singularities have been traditionally handled by utilizing a "singularity extraction" procedure to produce a regular integral and an analytic function to replace the original singular integral. A new approach is presented here in which the four-dimensional (4-D) weakly singular integrals unique to the Galerkin Rao-Wilton-Glisson electric field integral equation solution for perfectly conducting surfaces are transformed into integrals with regular integrands. The transformations allow some of the integrations to be performed analytically, in some cases reducing the original 4-D integral into a 1-D numerical integration. The accuracy and convergence properties of the new method are demonstrated by evaluating the scalar potential function over a unit triangle.</t>
  </si>
  <si>
    <t>1630-1637</t>
  </si>
  <si>
    <t>Taylor, Douglas J.</t>
  </si>
  <si>
    <t>Naval Research Laboratory</t>
  </si>
  <si>
    <t>Taylor D.</t>
  </si>
  <si>
    <t>Accurate and efficient numerical integration of weakly singular integrals in Galerkin EFIE solutions</t>
  </si>
  <si>
    <t>10.1109/TAP.2003.813623</t>
  </si>
  <si>
    <t>2-s2.0-0041663536</t>
  </si>
  <si>
    <t>['transform domain', 'total number', 'switching scheme', 'shifted copies', 'novel method', 'considerably reduce']</t>
  </si>
  <si>
    <t>Antenna arrays | Fractals | Multiband arrays | Reconfigurable apertures</t>
  </si>
  <si>
    <t>A novel method for designing reconfigurable multiband linear and planar antenna arrays is presented in this paper. The technique is based on a generalized Fourier series synthesis approach that exploits the self-similarity of a specified fractal radiation pattern in order to achieve the desired multiband performance. The fractal radiation patterns are composed of scaled and shifted copies of an appropriately chosen generating window function that exhibits low sidelobe levels and rapid spectral rolloffs in the transform domain. A newly developed thinning algorithm will be presented which may be employed to considerably reduce both the overall physical size as well as the total number of elements in a synthesized multiband array. Finally, a band-switching scheme is introduced that is well-suited for implementation in the form of a reconfigurable common aperture array.</t>
  </si>
  <si>
    <t>1486-1498</t>
  </si>
  <si>
    <t>55925714300;9637974400;56036142700</t>
  </si>
  <si>
    <t>Werner, Douglas H.;Gingrich, Mark A.;Werner, Pingjuan L.</t>
  </si>
  <si>
    <t>A self-similar fractal radiation pattern synthesis technique for reconfigurable multiband arrays</t>
  </si>
  <si>
    <t>10.1109/TAP.2003.813608</t>
  </si>
  <si>
    <t>2-s2.0-0041663547</t>
  </si>
  <si>
    <t>['wide band', 'simple model', 'qualitative model', 'pulse radiation', 'pulse radiated', 'interesting features', 'input impedance', 'examined using', 'domain method', 'dispersive properties', 'difference time', 'conclusions reached', 'antennas normally', 'analysis support']</t>
  </si>
  <si>
    <t>Broadband antenna | Conical spiral antenna | Dispersion | Pulse radiation</t>
  </si>
  <si>
    <t>Conical spiral antennas can have an input impedance and gain that are nearly frequency independent over a wide band-width. However, these antennas normally have dispersive properties that produce significant distortion when they are used to radiate a pulse. In this paper, we examine this dispersion in detail and the possibility of compensating for the dispersion so that the antenna can be used for pulse radiation. First, a simple, qualitative model for this antenna is described. This model provides physical insight into the causes for the dispersion. Next, the antenna is examined using an accurate, full electromagnetic analysis done with the finite-difference time-domain method. Results from this analysis support the conclusions reached with the simple model and provide additional insight into the dispersion. Finally, an approach for compensating for the dispersion in the antenna is described, and the interesting features of the pulse radiated from this antenna, after compensation, are discussed.</t>
  </si>
  <si>
    <t>1426-1433</t>
  </si>
  <si>
    <t>60021032-60023864;60021032</t>
  </si>
  <si>
    <t>Hertel T.W.</t>
  </si>
  <si>
    <t>On the dispersive properties of the conical spiral antenna and its use for pulsed radiation</t>
  </si>
  <si>
    <t>10.1109/TAP.2003.813602</t>
  </si>
  <si>
    <t>2-s2.0-0041663571</t>
  </si>
  <si>
    <t>['transmit antenna', 'scattering surface', 'scattering spectrum', 'scattering area', 'scale ones', 'scale irregularities', 'received signal', 'random medium', 'random large', 'propagation medium', 'perturbation theory', 'optics approximations', 'numerical simulation', 'mentioned parameters', 'largest influence', 'ionospheric irregularities', 'incident wave', 'green function', 'gaussian spectrum', 'gaussian envelope', 'first approximation', 'expression involves', 'considered within', 'backscattering spectrum']</t>
  </si>
  <si>
    <t>This paper is concerned with the backscattering of HP radio waves from the rough sea surface, which have propagated through the ionosphere with random large-scale irregularities. For the sake of simplicity, it is assumed in calculations that the rough sea surface is a perfectly conducting surface with the known Philips power spectrum of irregularities. Ionospheric irregularities of a random medium that are isotropic and single-scale ones, with a Gaussian spectrum, are considered within the limits of the hypothesis of frozen-in irregularities. Within the first approximation of perturbation theory, using, as the incident wave and the Green function, their geometrical-optics approximations, we obtained the expression for the backscattering spectrum of the ionospheric chirp radio signal with a Gaussian envelope. The expression involves the parameters of the receive-transmit antenna, the signal, the propagation medium, and of the scattering surface. Numerical simulation was used to investigate the influence of all the above-mentioned parameters on the backscattering spectrum. It is shown that travel of ionospheric irregularities has the largest influence on the scattering spectrum, the signal parameters mainly determine the size of the scattering area in the range, and the form of the coherent integration window determines the form of the received signal and can distort it.</t>
  </si>
  <si>
    <t>151-164</t>
  </si>
  <si>
    <t>Waves Random Media</t>
  </si>
  <si>
    <t>60000081;60000081</t>
  </si>
  <si>
    <t>57014797800;7004058616</t>
  </si>
  <si>
    <t>Ignatenko, M. V.;Tinin, M. V.</t>
  </si>
  <si>
    <t>Irkutsk</t>
  </si>
  <si>
    <t>Irkutsk State University</t>
  </si>
  <si>
    <t>Ignatenko M.</t>
  </si>
  <si>
    <t>Influence of ionospheric irregularities on the form of radio signal scattering spectrum in over-the-horizon radar sounding of the rough sea surface</t>
  </si>
  <si>
    <t>S0959717403538836</t>
  </si>
  <si>
    <t>10.1088/0959-7174/13/3/301</t>
  </si>
  <si>
    <t>2-s2.0-0041695747</t>
  </si>
  <si>
    <t>03NB9606/1</t>
  </si>
  <si>
    <t>['versatile features', 'technology demonstrator', 'special calibration', 'sidelobe reduction', 'several parameters', 'satellite navigation', 'planar patches', 'originally designed', 'navigation purposes', 'mutual coupling', 'future use', 'digital beamforming', 'correction procedure', 'communication systems', 'combined navigation', 'beam position', 'active elements', 'active antennas']</t>
  </si>
  <si>
    <t>Adaptive antenna | Communication system | Digital beamforming | Navigation system | Planar antenna | Receiver technology | Smart antenna</t>
  </si>
  <si>
    <t>To demonstrate and investigate the possibilities of active antennas with digital beamforming, a compact breadboard model operating in C-band with planar patches as radiators is fabricated and measured. It was originally designed as a technology demonstrator for navigation purposes, but will be extended for future use in combined navigation and communication systems. Several parameters for beam position, sidelobe reduction, and nulling are set and controlled by a suitable user interface. A special calibration and error-correction procedure is developed to compensate for drift of active elements, mutual coupling of the patches, and finite-ground plane effects. The excellent results demonstrate the versatile features of digital beamforming for satellite navigation and communication systems.</t>
  </si>
  <si>
    <t>1815-1821</t>
  </si>
  <si>
    <t>60007798;100931160;60007798;60007798</t>
  </si>
  <si>
    <t>7005096144;6602895469;57204354295;7006110278</t>
  </si>
  <si>
    <t>Dreher, Achim;Niklasch, Norbert;Klefenz, Frank;Schroth, Arno</t>
  </si>
  <si>
    <t>¬†Cologne;Munich</t>
  </si>
  <si>
    <t>Deutsches Zentrum fur Luft- Und Raumfahrt;ViCon Engineering GmbH</t>
  </si>
  <si>
    <t>60007798;100931160</t>
  </si>
  <si>
    <t>Dreher A.</t>
  </si>
  <si>
    <t>Antenna and receiver system with digital beamforming for satellite navigation and communications</t>
  </si>
  <si>
    <t>10.1109/TMTT.2003.814309</t>
  </si>
  <si>
    <t>2-s2.0-0041807802</t>
  </si>
  <si>
    <t>['whenever possible', 'using dbf', 'software codes', 'simultaneous improvement', 'rapid progression', 'radar systems', 'principle capabilities', 'performance parameters', 'letter illustrates', 'general concept', 'digital systems', 'digital hardware', 'digital beamforming', 'azimuth coverage', 'analog rf']</t>
  </si>
  <si>
    <t>Digital beamforming | Digital radar | Digital synthetic aperture radar (SAR) | Software-defined radar sensors</t>
  </si>
  <si>
    <t>The rapid progression in digital hardware and signal processing capabilities stimulates the development of radar systems. The tendency is to move the digital interface toward the antenna, replacing, whenever possible, analog RF-hardware. Based on software codes, these digital systems are more flexible and easier to reconfigure than RF-hardware. This letter illustrates the general concept for digital beamforming (DBF) in synthetic aperture radar systems and investigates their principle capabilities, limitations, and performance parameters. It is shown that using DBF a simultaneous improvement in azimuth coverage and resolution can be achieved.</t>
  </si>
  <si>
    <t>1735-1739</t>
  </si>
  <si>
    <t>7 PART II</t>
  </si>
  <si>
    <t>60029428;60029428;60029428</t>
  </si>
  <si>
    <t>7005564692;57214655263;7006593766</t>
  </si>
  <si>
    <t>Younis, Marwan;Fischer, Christian;Wiesbeck, Werner</t>
  </si>
  <si>
    <t>Younis M.</t>
  </si>
  <si>
    <t>Digital beamforming in SAR systems</t>
  </si>
  <si>
    <t>10.1109/TGRS.2003.815662</t>
  </si>
  <si>
    <t>2-s2.0-0041823882</t>
  </si>
  <si>
    <t>['winter conditions', 'usa 97', 'snow gum', 'simultaneously acquire', 'protective storage', 'photosystem ii', 'photon absorption', 'overwintering evergreens', 'naturally acclimated', 'major chlorophyll', 'london 355', 'kinetic features', 'hemiparasitic mistletoe', 'heat separate', 'global analysis', 'functional association', 'freezing temperatures', 'fluorescence spectra', 'excitation energy', 'decay kinetics', 'chb feature', 'chb coincided', 'changed amplitudes', 'antenna excitation', 'amyema miquelii', 'also reducing', '77 k', '2000 ).']</t>
  </si>
  <si>
    <t>Chlorosis | Cold-hardening | Double convolution integral | Fluorescence lifetime distribution | Global analysis | Photoinhibition | Time-resolved emission spectrum | Violaxanthin | Xanthophyll cycle | Zeaxanthin</t>
  </si>
  <si>
    <t>The flow of excitation energy from the antennae to photosynthetic reaction centre complexes at 77 K was studied in leaves of two evergreen species, namely, snow gum (Eucalyptus pauciflora Sieb. ex Spreng.) and a hemiparasitic mistletoe (Amyema miquelii, Lehm. ex Miq.). The leaves that were naturally acclimated to winter conditions of freezing temperatures and high irradiance displayed the recently discovered cold-hard-band or CHB feature of the chlorophyll a fluorescence spectra (Gilmore &amp; Ball, Proc. Nat. Acad. Sci. USA 97:11098-11101, 2000). A streak-camera-spectrograph was used and the double convolution integral method for global analysis was applied to simultaneously acquire and simulate, respectively, the time- and wave-length-dependence of all major chlorophyll a components (Gilmore et al. Phil. Trans. Roy. Soc. B-London 355:1371-1384, 2000). The CHB coincided with changed amplitudes and decreased excited state lifetimes for the main F685 nm and F695 nm emission bands from the photosystem II (PSII) core-inner-antenna. The CHB dissipates energy as heat separate from PSII while also reducing the PSII quantum yield by competing for both photon absorption and antenna excitation. The CHB did not correlate with changes in the decay kinetics of the PSI antenna F740 nm band. The spectral-kinetic features of the altered energy flow were similar in the unrelated evergreen species. These results are consistent with a functional association between the CHB, PSII energy dissipation and protective storage of chlorophyll in overwintering evergreens.</t>
  </si>
  <si>
    <t>1021-1034</t>
  </si>
  <si>
    <t>Plant, Cell and Environment</t>
  </si>
  <si>
    <t>60159889;60159889;60159889;60159889;60000264</t>
  </si>
  <si>
    <t>7102269996;7201982972;7202689557;7401895983;55684257100</t>
  </si>
  <si>
    <t>Gilmore, A. M.;Matsubara, S.;Ball, M. C.;Barker, D. H.;Itoh, S.</t>
  </si>
  <si>
    <t>Australia;Japan</t>
  </si>
  <si>
    <t>Canberra;Nagoya</t>
  </si>
  <si>
    <t>ANU Research School of Biology;Nagoya University</t>
  </si>
  <si>
    <t>60159889;60000264</t>
  </si>
  <si>
    <t>Gilmore A.M.</t>
  </si>
  <si>
    <t>Excitation energy flow at 77 K in the photosynthetic apparatus of overwintering evergreens</t>
  </si>
  <si>
    <t>10.1046/j.1365-3040.2003.01026.x</t>
  </si>
  <si>
    <t>2-s2.0-0041848574</t>
  </si>
  <si>
    <t>['step secant', 'shanno algorithms', 'ribi √©', 'resilient backpropagation', 'neural models', 'multilayered perceptrons', 'good agreement', 'genetic algorithm', 'extended delta', 'electrically thin', 'delta algorithm', 'conjugate gradient', 'best results', 'bayesian regularization']</t>
  </si>
  <si>
    <t>Neural models for calculating the bandwidth of electrically thin and thick rectangular microstrip antennas, based on the multilayered perceptrons and the radial basis function networks, are presented. Thirteen learning algorithms, the conjugate gradient of Fletcher-Reeves, Levenberg-Marquardt, scaled conjugate gradient, resilient backpropagation, conjugate gradient of Powell-Beale, conjugate gradient of Polak-Ribi√©re, bayesian regularization, one-step secant, backpropagation with adaptive learning rate, Broyden-Fletcher-Goldfarb-Shanno, backpropagation with momentum, directed random search and genetic algorithm, are used to train the multilayered perceptrons. The radial basis function network is trained by the extended delta-bar-delta algorithm. The bandwidth results obtained by using neural models are in very good agreement with the experimental results available in the literature. When the performances of neural models are compared with each other, the best results for training and test were obtained from the multilayered perceptrons trained by the conjugate gradient of Powell-Beale and Broyden-Fletcher-Goldfarb-Shanno algorithms, respectively.</t>
  </si>
  <si>
    <t>110-120</t>
  </si>
  <si>
    <t>60013575;60003217;60003217</t>
  </si>
  <si>
    <t>7003645238;7005087231;7003371572</t>
  </si>
  <si>
    <t>Gultekin, S. Sinan;Guney, Kerim;Sagiroglu, Seref</t>
  </si>
  <si>
    <t>Konya;Kayseri</t>
  </si>
  <si>
    <t>Sel√ßuk √úniversitesi;Erciyes √úniversitesi</t>
  </si>
  <si>
    <t>60013575;60003217</t>
  </si>
  <si>
    <t>Gultekin S.</t>
  </si>
  <si>
    <t>Neural networks for the calculation of bandwidth of rectangular microstrip antennas</t>
  </si>
  <si>
    <t>2-s2.0-0041880542</t>
  </si>
  <si>
    <t>['smart antennas', 'smart antenna', 'proposed merger', 'network capacity', 'high performance', 'frequency diversity', 'error sense', 'division multiple', 'dimensional time', 'beam patterns', 'beam pattern']</t>
  </si>
  <si>
    <t>Antenna beam scanning | Multicarrier code-division multiple-access (MC-CDMA) systems | Network capacity | Smart antennas | Spatial diversity | Transmit diversity</t>
  </si>
  <si>
    <t>In this paper, we establish the network capacity (measured in terms of number of users) of a wireless system merging multicarrier code-division multiple-access (MC-CDMA) and smart antennas with oscillating-beam patterns. The MC-CDMA component supports high performance (in a probability-of-error sense) via frequency diversity and high network capacity via code division. The smart antenna with oscillating-beam pattern further enhances performance via transmit diversity (in the form of an induced time diversity) and further enhances network capacity via spatial division. The proposed merger has been shown to achieve a very high performance by exploiting a two-dimensional time-frequency diversity. In this paper, we demonstrate the impressive network capacity gains achieved by this merger.</t>
  </si>
  <si>
    <t>772-778</t>
  </si>
  <si>
    <t>60016536;60009226</t>
  </si>
  <si>
    <t>7004189729;7004531373</t>
  </si>
  <si>
    <t>Zekavat, Seyed Alireza;Nassar, Carl R.</t>
  </si>
  <si>
    <t>Houghton;Fort Collins</t>
  </si>
  <si>
    <t>Michigan Technological University;Colorado State University</t>
  </si>
  <si>
    <t>Zekavat S.</t>
  </si>
  <si>
    <t>Achieving high-capacity wireless by merging multicarrier CDMA systems and oscillating-beam smart antenna arrays</t>
  </si>
  <si>
    <t>10.1109/TVT.2003.814226</t>
  </si>
  <si>
    <t>2-s2.0-0041911090</t>
  </si>
  <si>
    <t>89E-FA06‚Äì2‚Äì4‚Äì7</t>
  </si>
  <si>
    <t>['smaller multiple', 'mobile receiver', 'higher gain', 'downlink signal', 'doa method', 'division multiple', 'deep fading', 'beam method', 'band code', 'access interference']</t>
  </si>
  <si>
    <t>Beamforming techniques | Smart antennas | Wide-band code division multiple access (W-CDMA)</t>
  </si>
  <si>
    <t>In this paper, different beamforming techniques are employed in the wide-band code-division multiple-access base station, and their uplink and downlink signal-to-(interference plus noise) ratio (SINR) performances are compared. It is found that the direction of arrival (DOA) method and the complex conjugate method almost have the same uplink SINR performance, but the complex conjugate method will shift the downlink main beam direction slightly due to the difference between the uplink and downlink carrier frequency. However, the degradation in the downlink mean SINR performance is less than 1 dB compared with that obtained by the DOA method. In the downlink, the SINR performances obtained by the single-beam method and multiple-beam beamforming technique are compared. It was found that the single-beam method has a poorer SINR performance in the low SINR region because it is more likely to suffer from deep fading. In the moderate or high SINR region, the single-beam method has a much better SINR performance because it has a higher gain in the main path direction and a smaller angular coverage of the mainlobe, which will result in a stronger signal level and smaller multiple-access interference at the mobile receiver.</t>
  </si>
  <si>
    <t>752-760</t>
  </si>
  <si>
    <t>35722152600;55926483000</t>
  </si>
  <si>
    <t>Li, Hsueh Jyh;Liu, Ta Yung</t>
  </si>
  <si>
    <t>Li H.</t>
  </si>
  <si>
    <t>Comparison of beamforming techniques for W-CDMA communication systems</t>
  </si>
  <si>
    <t>10.1109/TVT.2002.804864</t>
  </si>
  <si>
    <t>2-s2.0-0041911091</t>
  </si>
  <si>
    <t>['waveguide length', 'waveguide exit', 'waveguide axis', 'two times', 'theoretical study', 'symmetric direction', 'small machine', 'rights reserved', 'narrow port', 'method enables', 'injection angle', 'injected obliquely', 'gaussian beam', 'experimental results', 'current drive', 'corrugated walls', '10 ¬∞']</t>
  </si>
  <si>
    <t>Electron cyclotron heating | ITER | Remote steering antenna | Square corrugated waveguide</t>
  </si>
  <si>
    <t>A theoretical study of the square waveguide antenna with corrugated walls was carried out with reference to experimental results. When the length of the waveguide, to which the Gaussian beam is injected obliquely, is changed, a recursive Gaussian beam with high efficiency radiates from the waveguide exit in the asymmetric or symmetric direction with respect to a waveguide axis at almost the same interval. Because the optimum waveguide length for maximum efficiency decreases stepwise with increasing injection angle, adjustment of the waveguide length is not continuous but discrete. This method enables the injection angle, which is limited to 10¬∞ in a fixed waveguide length, to be increased by about two times. This is applicable to an antenna for an ITER-electron cyclotron heating/current drive and also to a launcher for a small machine with a narrow port where a steering mirror cannot be installed. ¬© 2003 Elsevier B.V. All rights reserved.</t>
  </si>
  <si>
    <t>657-672</t>
  </si>
  <si>
    <t>60015970;60015970;60015970;60015970;60015970;60000264;60015815</t>
  </si>
  <si>
    <t>57082283400;7403312574;7003600537;7006398007;35350810600;8060486000;56260231500</t>
  </si>
  <si>
    <t>Ohkubo, K.;Kubo, S.;Shimozuma, T.;Idei, H.;Yoshimura, Y.;Notake, T.;Kasparek, W.</t>
  </si>
  <si>
    <t>Toki;Stuttgart;Nagoya</t>
  </si>
  <si>
    <t>National Institutes of Natural Sciences - National Institute for Fusion Science;Universit√§t Stuttgart;Nagoya University</t>
  </si>
  <si>
    <t>60015970;60015815;60000264</t>
  </si>
  <si>
    <t>Ohkubo K.</t>
  </si>
  <si>
    <t>Extension of steering angle in a square corrugated waveguide antenna</t>
  </si>
  <si>
    <t>S0920379603003855</t>
  </si>
  <si>
    <t>10.1016/S0920-3796(03)00385-5</t>
  </si>
  <si>
    <t>2-s2.0-0042123617</t>
  </si>
  <si>
    <t>Wellcome Trust</t>
  </si>
  <si>
    <t>WT</t>
  </si>
  <si>
    <t>['two appendages', 'strictly conserved', 'still similar', 'regulatory relationships', 'positional information', 'positional clues', 'position within', 'partially conserved', 'partial conservation', 'interpretation would', 'insect leg', 'homologous structures', 'homeotic transformations', 'homeotic conditions', 'forming genes', 'expression domains', 'drosophila produced', 'developmental programmes', 'appendages ensures', 'appendage would', 'appendage pattern']</t>
  </si>
  <si>
    <t>Antenna | Drosophila | Evolution | Homeotic | Leg</t>
  </si>
  <si>
    <t>The insect leg and antenna are thought to be homologous structures, evolved from a common ancestral appendage. The homeotic transformations of antenna to leg in Drosophila produced by mutation of the Hox gene Antennapedia are position-specific, such that every particular antenna structure is transformed into a specific leg counterpart. This has been taken to suggest that the developmental programmes of these two appendages are still similar. In particular, the mechanisms for the specification of a cell's position within the appendage would be identical, only their interpretation would be different and subject to homeotic gene control. Here we explore the degree of conservation between the developmental programmes of leg and antenna in Drosophila and other dipterans, in wild-type and homeotic conditions. Most of the appendage pattern-forming genes are active in both appendages, and their expression domains are partially conserved. However, the regulatory relationships and interactions between these genes are different, and in fact cells change their expression while undergoing homeotic transformation. Thus, the positional information, and the mechanisms which generate it, are not strictly conserved between leg and antenna; and homeotic genes alter the establishment of positional clues, not only their interpretation. The partial conservation of pattern-forming genes in both appendages ensures a predictable re-specification of positional clues, producing the observed positional specificity of homeotic transformations.</t>
  </si>
  <si>
    <t>60017317;60017317;60017317;60017317</t>
  </si>
  <si>
    <t>7003984263;7005776949;55407261100;6701923136</t>
  </si>
  <si>
    <t>Cummins, Mark;Pueyo, Jose I.;Greig, Steve A.;Couso, Juan Pablo</t>
  </si>
  <si>
    <t>Brighton</t>
  </si>
  <si>
    <t>University of Sussex</t>
  </si>
  <si>
    <t>Cummins M.</t>
  </si>
  <si>
    <t>Comparative analysis of leg and antenna development in wild-type and homeotic Drosophila melanogaster</t>
  </si>
  <si>
    <t>10.1007/s00427-003-0326-8</t>
  </si>
  <si>
    <t>2-s2.0-0042133265</t>
  </si>
  <si>
    <t>['various examples', 'two dimensions', 'surface normal', 'surface curvature', 'square root', 'rational function', 'propagation problems', 'neumann map', 'independent parameters', 'hankel function', 'frequency limit', 'differential operator', 'commonly arises', 'analytic representation']</t>
  </si>
  <si>
    <t>Dirichlet-to-Neumann maps | On-surface radiation conditions | Radiation conditions | Scattering</t>
  </si>
  <si>
    <t>On-surface radiation conditions are useful for obtaining approximate solutions to scattering problems involving compact obstacles. An analytic representation of the Dirichlet-to-Neumann map for a circle is derived and used to construct a higher-order on-surface radiation condition for a generally convex perfectly conducting body in two dimensions. This approach is based on a Hankel function in which a tangential operator appears in the index. In the high-frequency limit, this analytic representation approaches the square root of a differential operator which commonly arises in the application of parabolic equation techniques to propagation problems. Treating the scattered field propagation angle relative to the surface normal and the surface curvature as independent parameters, the representation is fit to a rational function to provide an accurate and efficient on-surface radiation condition that is tested for various examples.</t>
  </si>
  <si>
    <t>1607-1614</t>
  </si>
  <si>
    <t>60027271;60027271;60027271</t>
  </si>
  <si>
    <t>7006571279;7404084520;6603481075</t>
  </si>
  <si>
    <t>Calvo, David C.;Collins, Michael D.;Dacol, Dalcio K.</t>
  </si>
  <si>
    <t>Calvo D.</t>
  </si>
  <si>
    <t>A higher-order on-surface radiation condition derived from an analytic representation of a Dirichlet-to-Neumann map</t>
  </si>
  <si>
    <t>10.1109/TAP.2003.813628</t>
  </si>
  <si>
    <t>2-s2.0-0042164482</t>
  </si>
  <si>
    <t>['wire radius', 'wire model', 'wire described', 'time step', 'thin wires', 'stable range', 'source connected', 'soft source', 'proposed model', 'original rvs', 'incident fields', 'hard source']</t>
  </si>
  <si>
    <t>Finite-difference time-domain (FDTD) methods | Stability</t>
  </si>
  <si>
    <t>The von Neumann analysis is applied to investigate the stability of a source connected on a wire described by a thin-wire model. Both a soft source and a resistive voltage source (RVS) are shown to limit the stable range of values for wire radius or time step. Using the von Neumann analysis, a stable RVS model for thin wires is developed. The proposed model is verified by comparison with a hard source, an original RVS and NEC-generated reference data. The stabilized RVS introduces no additional stability constraints on those of the wire model while maintaining fast decay of incident fields of the original RVS model.</t>
  </si>
  <si>
    <t>1615-1622</t>
  </si>
  <si>
    <t>60011170;60011170</t>
  </si>
  <si>
    <t>6701537909;6503899965</t>
  </si>
  <si>
    <t>M√§kinen, Riku M.;Kivikosk, Markku A.</t>
  </si>
  <si>
    <t>M√§kinen R.M.</t>
  </si>
  <si>
    <t>A stabilized resistive voltage source for FDTD thin-wire models</t>
  </si>
  <si>
    <t>10.1109/TAP.2003.813613</t>
  </si>
  <si>
    <t>2-s2.0-0042164485</t>
  </si>
  <si>
    <t>['standard version', 'standard mol', 'simpler media', 'numerical results', 'new method', 'necessarily decoupled', 'materials exhibiting', 'lossy ).', 'linear medium', 'line equations', 'full coincidence', 'first show', 'even inhomogeneous', 'electric effect', 'e .,', 'components integrated', 'complex substrates', 'chiral substrates', 'analyzed following']</t>
  </si>
  <si>
    <t>Bianisotropic materials | Chiral materials | Method of line (MoL) | Microwave components</t>
  </si>
  <si>
    <t>Method of line (MoL) procedure is very useful in the analysis of radiative and transmissive microwave components, but its standard version does not allow for the study of elements with complex substrates. In this work, we first show that components integrated into materials exhibiting the magneto-electric effect (biisotropic and general bianisotropic media) cannot be analyzed following a standard MoL algorithm. Next, we derive an extended MoL numerical tool, which allows for the analysis of components in the presence of any linear medium (even inhomogeneous, bianisotropic and lossy). Such an extension is based on the generalization of the transmission-line equations for a general linear medium, which, in the case in point, are not necessarily decoupled. Furthermore, we present the full coincidence of this new method with the standard MoL in the case of simpler media (i.e., not exhibiting the magneto-electric effect) and, finally, we show some numerical results, obtained analyzing microwave antennas and resonators with bianisotropic and chiral substrates.</t>
  </si>
  <si>
    <t>1582-1589</t>
  </si>
  <si>
    <t>6701496891;7004207954;7006242275</t>
  </si>
  <si>
    <t>Al√π, Andrea;Bilotti, Filiberto;Vegni, Lucio</t>
  </si>
  <si>
    <t>Al√π A.</t>
  </si>
  <si>
    <t>Extended method of line procedure for the analysis of microwave components with bianisotropic inhomogeneous media</t>
  </si>
  <si>
    <t>10.1109/TAP.2003.813595</t>
  </si>
  <si>
    <t>2-s2.0-0042164488</t>
  </si>
  <si>
    <t>Austrian Science Fund</t>
  </si>
  <si>
    <t>P12096-PHY</t>
  </si>
  <si>
    <t>FWF</t>
  </si>
  <si>
    <t>['z 359', 'z 329', 'z 324', 'z 298', 'z 296', 'z 294', 'z 268', 'uv method', 'uv detector', 'two high', 'test solution', 'phosphate buffer', 'performed using', 'one combined', 'ms method', 'ms column', 'ms ),', 'mass spectrometry', 'herbal medicines', 'cosmosil 5c18', 'aristolochic acid', 'acetate buffer']</t>
  </si>
  <si>
    <t>Aristolochic acids | LC/MS | LC/UV | Solid phase extraction</t>
  </si>
  <si>
    <t>Two high-performance liquid chromatographic methods, one combined with a photodiode array detector (LC/UV) and another with mass spectrometry (LC/MS), were developed for the analysis of aristolochic acid I and II in herbal medicines. The LC/UV method was carried out using a Cosmosil 5C18-MS column with a gradient solvent system composed of phosphate buffer-acetonitrile and a UV detector (390 nm). The LC/MS method was performed using an acetate buffer-acetonitrile solvent system and positive-ion electrospray ionization MS. The characteristic fragment ions for aristolochic acid I were selected at m/z 359, m/z 324, m/z 298, and m/z 296, and for aristolochic acid II at m/z 329, m/z 294, and m/z 268. In order to attain better resolution, solid phase extraction was used to prepare the test solution in this study.</t>
  </si>
  <si>
    <t>818-822</t>
  </si>
  <si>
    <t>Journal of Separation Science</t>
  </si>
  <si>
    <t>60101463-101967469;101967469;101967469;60101463-101967469;60022637-60101463</t>
  </si>
  <si>
    <t>57226816401;7101839890;7201944618;7101907596;7202895023</t>
  </si>
  <si>
    <t>Lee, Ming Chung;Tsao, Chi Hsiang;Lou, Song Chou;Chuang, Wu Chang;Sheu, Shuenn Jyi</t>
  </si>
  <si>
    <t>Brion Research Institute of Taiwan;National Taiwan Normal University;Res./Devmt. Ctr. Sun Ten Pharmaceut.</t>
  </si>
  <si>
    <t>60101463;60022637;101967469</t>
  </si>
  <si>
    <t>Lee M.C.</t>
  </si>
  <si>
    <t>Analysis of aristolochic acids in herbal medicines by LC/UV and LC/MS</t>
  </si>
  <si>
    <t>10.1002/jssc.200301271</t>
  </si>
  <si>
    <t>2-s2.0-0042243500</t>
  </si>
  <si>
    <t>Telecommunications Advancement Foundation</t>
  </si>
  <si>
    <t>TAF</t>
  </si>
  <si>
    <t>['wave exposure', 'value due', 'tissue ).', 'tissue ),', 'temperature increases', 'safety standards', 'reasonably valid', 'physiological effects', 'paper attempts', 'numerical results', 'less affected', 'international commission', 'head models', 'handset antennas', 'dipole antenna', 'different antennas', 'correlations thoroughly', '660 situations', '6 w', '10 g', '1 g', '0 w']</t>
  </si>
  <si>
    <t>Dosimetry | Finite-difference time-domain (FDTD) method | Specific absorption rate (SAR) | Temperature increase</t>
  </si>
  <si>
    <t>This paper attempts to correlate the maximum temperature increase in the head and brain with the peak specific absorption rate (SAR) value due to handset antennas. The rationale for this study is that physiological effects and damage to humans through electromagnetic-wave exposure are induced by temperature increases, while the safety standards are regulated in terms of the local peak SAR. For investigating these correlations thoroughly, the total of 660 situations is considered. The numerical results are analyzed on the basis of statistics. We find that the maximum temperature increases in the head and brain can be estimated in terms of peak SARs averaged over 1 and 10 g of tissue in these regions. These correlations are less affected by the positions, polarizations, and frequencies of a dipole antenna. Also, they are reasonably valid for different antennas and head models. Further, we discuss possible maximum temperature increases in the head and brain for the SAR values prescribed in the safety standards. They are found to be 0.31 ¬∞C and 0.13 ¬∞C for the Federal Communications Commission Standard (1.6 W/kg for 1 g of tissue), while 0.60 ¬∞C and 0.25 ¬∞C for the International Commission on Non-Ionizing Radiation Protection Standard (2.0 W/kg for 10 g of tissue).</t>
  </si>
  <si>
    <t>1834-1841</t>
  </si>
  <si>
    <t>60024322;60024322</t>
  </si>
  <si>
    <t>7202188563;7102393699</t>
  </si>
  <si>
    <t>Hirata, Akimasa;Shiozawa, Toshiyuki</t>
  </si>
  <si>
    <t>Correlation of maximum temperature increase and peak SAR in the human head due to handset antennas</t>
  </si>
  <si>
    <t>10.1109/TMTT.2003.814314</t>
  </si>
  <si>
    <t>2-s2.0-0042308597</t>
  </si>
  <si>
    <t>Technische Universiteit Delft</t>
  </si>
  <si>
    <t>TU Delft</t>
  </si>
  <si>
    <t>['signal transmission', 'previous proposal', 'maximum likelihood', 'input single', 'input multiple', 'group nature', 'constellations used']</t>
  </si>
  <si>
    <t>Differential modulation | Fading channels | Fast decoding | Multiple antennas | Space-time modulation</t>
  </si>
  <si>
    <t>Improved decoding efficiency is achieved for differential unitary space-time modulation across a multiple-input multiple-output (MIMO) channel. The group nature of constellations used for signal transmission, and hence a minimised search space for maximum likelihood (ML) decoding are utilised to give this improvement. A procedure using lattice reduction for fast decoding across a multiple-input single-output (MISO) channel is generalised to a MIMO channel effectively, as a modification to a previous proposal, and used to generate the ML decoder search space. Further insight into the application of this algorithm is given. The decoding technique developed is shown to have very good error performance for reasonably sized MIMO channels.</t>
  </si>
  <si>
    <t>343-349</t>
  </si>
  <si>
    <t>Smith, David B.</t>
  </si>
  <si>
    <t>Smith D.B.</t>
  </si>
  <si>
    <t>Fast differential unitary space-time modulation decoding for a MIMO radio channel</t>
  </si>
  <si>
    <t>10.1023/A:1024464613507</t>
  </si>
  <si>
    <t>2-s2.0-0042346045</t>
  </si>
  <si>
    <t>TIC2001-0287</t>
  </si>
  <si>
    <t>ERDF</t>
  </si>
  <si>
    <t>['optimum pilot', 'normalized distance', 'nonselective nakagami', 'nonideal reference', 'modulation type', 'midpoint strategy', 'fading severity', 'fading channels', 'differential detection', 'correlated slow', 'based systems', 'allow one']</t>
  </si>
  <si>
    <t>Correlated Nakagami fading | Differential detection | Pilot-symbol-aided systems | Pilot-tone-aided systems | Switched diversity</t>
  </si>
  <si>
    <t>In this paper, we provide new generic and exact analytical results for the performance of nonideal reference-based dual predetection switch and stay diversity systems in receiving M-ary digitally modulated signals in the presence of additive white Gaussian noise and correlated slow and nonselective Nakagami-m fading channels. Pilot-tone-aided, pilot-symbol-aided, and differential detection (DD) reference-based systems are considered. The impact of symbol alphabet cardinality, normalized distance between antennas, fading severity, and normalized Doppler frequency on the performance of these systems is analyzed. Optimum switching threshold and optimum pilot-to-signal power ratio as a function of channel fading characteristics, normalized distance between antennas, and modulation type are determined. Furthermore, some fixed switching strategies - minimum cost strategy, fixed average strategy, and midpoint strategy - that allow one to obtain diversity gain with a reduced complexity receiver are considered.</t>
  </si>
  <si>
    <t>902-918</t>
  </si>
  <si>
    <t>Femenias, Guillem</t>
  </si>
  <si>
    <t>Palma</t>
  </si>
  <si>
    <t>Universitat de les Illes Balears</t>
  </si>
  <si>
    <t>Femenias G.</t>
  </si>
  <si>
    <t>Reference-based dual switch and stay diversity systems over correlated Nakagami fading channels</t>
  </si>
  <si>
    <t>10.1109/TVT.2003.814217</t>
  </si>
  <si>
    <t>2-s2.0-0042412155</t>
  </si>
  <si>
    <t>['variation information', 'urban microcells', 'system performance', 'spatial signature', 'smart antenna', 'power distributions', 'overall environment', 'multivariate optimization', 'motivate vector', 'modeled using', 'mobile users', 'mobile environment', 'kalman filter', 'ert ).', 'downtown austin', 'distribution information', 'array elements', '8 ghz']</t>
  </si>
  <si>
    <t>Adaptive arrays | Antenna-array mutual coupling | Array signal processing | Land-mobile radio cellular systems | Ray tracing</t>
  </si>
  <si>
    <t>This paper presents computational electromagnetics (CEM)-based characterization of smart antenna-system performance in urban microcellular environments. Mutual coupling effects between antenna-array elements are modeled using the method of moments (MoM) and the mobile environment is modeled using electromagnetic ray tracing (ERT). The smart antenna systems simulated in several urban microcells (covering a region of downtown Austin, TX) use uniform circular antenna arrays operating at 1.8 GHz. Direction-of-arrival (DOA) distribution information is used to comment on alternative array geometries for urban microcells. Power distributions are given to illustrate the variability of microcell shape using both DOA- and spatial signature-based downlink beamforming. In addition, these power distributions demonstrate how multivariate optimization can be used to modify microcell shape and to compensate for the presence of a blocking cellular tower. Spatial signature-variation information is used to characterize the overall environment and to motivate vector-autoregressive (VAR) prediction of mobile users' spatial signatures using a Kalman filter. Results from this developed prediction technique are provided for mobile users in the urban microcellular environment.</t>
  </si>
  <si>
    <t>733-742</t>
  </si>
  <si>
    <t>60014662;60013372;60013372</t>
  </si>
  <si>
    <t>7004328694;7404265004;7202062608</t>
  </si>
  <si>
    <t>Dandekar, Kapil R.;Xu, Guanghan;Ling, Hao</t>
  </si>
  <si>
    <t>Philadelphia;Austin</t>
  </si>
  <si>
    <t>Drexel University;The University of Texas at Austin</t>
  </si>
  <si>
    <t>60014662;60013372</t>
  </si>
  <si>
    <t>Dandekar K.</t>
  </si>
  <si>
    <t>Computational electromagnetic simulation of smart antenna systems in urban microcellular environments</t>
  </si>
  <si>
    <t>10.1109/TVT.2003.814936</t>
  </si>
  <si>
    <t>2-s2.0-0042412235</t>
  </si>
  <si>
    <t>['superior performance', 'previous methods', 'practical normal', 'new method', 'new definition', 'mutual impedance', 'less susceptible', 'greater ability']</t>
  </si>
  <si>
    <t>Adaptive nulling | Helical antenna array | Mutual coupling effect | Mutual impedance</t>
  </si>
  <si>
    <t>A practical normal-mode helical antenna array together with a new method for the compensation of mutual coupling effect is proposed for the efficient adaptive nulling of interferences in a mobile communication environment. The helical antenna array is shown to be able to generate deeper nulls than an equivalent monopole antenna array in the presence of mutual coupling effect. The helical antenna elements are smaller in size and less susceptible to the mutual coupling effect than the monopole antenna elements. The new method for compensation of mutual coupling effect is shown to have a greater ability and flexibility than previous methods. A new definition of mutual impedance is introduced and used to find the coupling-free signal voltages across the antenna terminal loads. Numerical examples demonstrate the superior performance of the proposed adaptive array and the new compensation method.</t>
  </si>
  <si>
    <t>743-751</t>
  </si>
  <si>
    <t>Hui, Hon Tat;Chan, Kam Yuen;Yung, Edward K.N.</t>
  </si>
  <si>
    <t>Compensating for the mutual coupling effect in a normal-mode helical antenna array for adaptive nulling</t>
  </si>
  <si>
    <t>10.1109/TVT.2003.814221</t>
  </si>
  <si>
    <t>2-s2.0-0042412236</t>
  </si>
  <si>
    <t>['simulated results', 'propagation loss', 'novel 3', 'element k', '64 fan', '539 ghz', '5 ghz', '40 db', '20 db', '03 ps']</t>
  </si>
  <si>
    <t>Holographic optical element | Phased-array antenna | Substrate-guided wave | True-time delay</t>
  </si>
  <si>
    <t>A novel 3-bit optical true-time delay module that can provide 64 time delays ranging from 0 to 443.03 ps is presented. The total insertion loss, including the propagation loss and the 1-to-64 fan-out loss is confirmed to be less than 20 dB. The crosstalk among channels is measured to be less than -40 dB. The bandwidth of the fully packaged module is determined to be as high as 539 GHz. This true-time delay module is employed to control an eight-element K-band phased array antenna system. Far-field patterns covering 18 to 26.5 GHz are measured and compared with the simulated results to verify this module's Wide instantaneous bandwidth. ¬© 2003 Society of Photo-Optical Instrumentation Engineers.</t>
  </si>
  <si>
    <t>2000-2005</t>
  </si>
  <si>
    <t>55633312100;55507881400</t>
  </si>
  <si>
    <t>Chen, Yihong;Chen, Ray T.</t>
  </si>
  <si>
    <t>K-band phased-array antenna system demonstration using substrate guided wave true-time delay</t>
  </si>
  <si>
    <t>10.1117/1.1578084</t>
  </si>
  <si>
    <t>2-s2.0-0042475403</t>
  </si>
  <si>
    <t>['tenebrio molitor', 'special function', 'situ hybridization', 'share 86', 'sequence identity', 'related receptors', 'one exception', 'lepidopteran species', 'large number', 'hymenoptera ),', 'hr2 homologues', 'honey bee', 'high degree', 'generally expressed', 'extremely diverse', 'conservation suggests', 'coleoptera ).', 'chemosensory neurons', 'calliphora erythrocephala', 'bombyx mori', 'blowfly support', 'apis mellifera', 'antennal sections', 'antennal cells', 'antennal cdna', 'amino acids']</t>
  </si>
  <si>
    <t>Antennae | Chemoreception | Insects | Olfaction | Olfactory receptor</t>
  </si>
  <si>
    <t>Candidate olfactory receptors of the moth Heliothis virescens were found to be extremely diverse from receptors of the fruitfly Drosophila melanogaster and the mosquito Anopheles gambiae, but there is one exception. The moth receptor type HR2 shares a rather high degree of sequence identity with one olfactory receptor type both from Drosophila (Dor83b) and from Anopheles (AgamGPRor7); moreover, in contrast to all other receptors, this unique receptor type is expressed in numerous antennal neurons. Here we describe the identification of HR2 homologues in two further lepidopteran species, the moths Antheraea pernyi and Bombyx mori, which share 86-88% of their amino acids. In addition, based on RT-PCR experiments HR2 homologues were discovered in antennal cDNA of the honey bee (Apis mellifera; Hymenoptera), the blowfly (Calliphora erythrocephala; Diptera) and the mealworm (Tenebrio molitor; Coleoptera). Comparison of all HR2-related receptors revealed a high degree of sequence conservation across insect orders. In situ hybridization of antennal sections from the bee and the blowfly support the notion that HR2-related receptors are generally expressed in a very large number of antennal cells. This, together with the high degree of conservation suggests that this unique receptor subtype may fulfill a special function in chemosensory neurons of insects.</t>
  </si>
  <si>
    <t>519-526</t>
  </si>
  <si>
    <t>60018373;60018373;60018373;60091782;60018373</t>
  </si>
  <si>
    <t>7201508329;6504117348;6603630812;6603037070;7103041183</t>
  </si>
  <si>
    <t>Krieger, J.;Klink, O.;Mohl, C.;Raming, K.;Breer, H.</t>
  </si>
  <si>
    <t>Monheim;Stuttgart</t>
  </si>
  <si>
    <t>Bayer CropScience AG;Universit√§t Hohenheim</t>
  </si>
  <si>
    <t>60091782;60018373</t>
  </si>
  <si>
    <t>Krieger J.</t>
  </si>
  <si>
    <t>A candidate olfactory receptor subtype highly conserved across different insect orders</t>
  </si>
  <si>
    <t>10.1007/s00359-003-0427-x</t>
  </si>
  <si>
    <t>2-s2.0-0042475560</t>
  </si>
  <si>
    <t>['work lies', 'virtual multiple', 'transmitter single', 'structure makes', 'signaling scheme', 'signal space', 'reliable communication', 'output framework', 'outage capacity', 'orthogonal frequency', 'multipath channel', 'many cases', 'key factors', 'input multiple', 'inherent structure', 'form expressions', 'existing code', 'division multiple', 'derive closed', 'characterizing single', 'based systems']</t>
  </si>
  <si>
    <t>Code-division multiple access (CDMA) | Multipath fading | Multiple-input multiple-output (MIMO) systems | Orthogonal frequency-division multiplexing (OFDM) | Outage capacity</t>
  </si>
  <si>
    <t>An understanding of the interaction between the channel and the signal space is key to reliable communication. Multipath fading channels exhibit inherent diversity that can be exploited via appropriate signaling and reception. In this paper, we develop a virtual multiple-input multiple-output framework for characterizing single-transmitter single-receiver multipath fading channels, where the virtual multiple inputs and outputs are created by dimensions of the signaling scheme. The essence of the framework is a representation of the system with respect to appropriately chosen basis waveforms for the signal space that expose the inherent structure of the channel. The structure makes it possible to derive closed-form expressions for ergodic and outage capacity for a variety of transceivers and to design novel transceivers. In many cases, the analysis clearly reveals the key factors that affect system performance. We provide new capacity expressions for a variety of transceivers. In particular, by analyzing particular transceivers, we provide new expressions that bound the outage capacity performance of the multipath channel. A novelty of this work lies in being able to apply codes developed for orthogonal frequency-division multiplexing systems and multiple antenna systems to existing code-division multiple-access-based systems.</t>
  </si>
  <si>
    <t>1149-1161</t>
  </si>
  <si>
    <t>60025038;60032179</t>
  </si>
  <si>
    <t>35589658000;7006280121</t>
  </si>
  <si>
    <t>Ganesan, Ashwin;Sayeed, Akbar M.</t>
  </si>
  <si>
    <t>Madison;Berkeley</t>
  </si>
  <si>
    <t>University of Wisconsin-Madison;University of California, Berkeley</t>
  </si>
  <si>
    <t>60032179;60025038</t>
  </si>
  <si>
    <t>Ganesan A.</t>
  </si>
  <si>
    <t>A virtual input-output framework for transceiver analysis and design for multipath fading channels</t>
  </si>
  <si>
    <t>10.1109/TCOMM.2003.814193</t>
  </si>
  <si>
    <t>2-s2.0-0042524442</t>
  </si>
  <si>
    <t>CCR-0121565</t>
  </si>
  <si>
    <t>['time variance', 'tap prc', 'study frequency', 'simulation results', 'response coding', 'orthogonal frequency', 'optimum weights', 'optimum prc', 'ici power', 'ici effectively', 'ici ),', 'general expression', 'error floor', 'domain partial', 'division multiplexing', '2 db', '0 db']</t>
  </si>
  <si>
    <t>Interchannel interference (ICI) | Orthogonal frequency-division multiplexing (OFDM) | Partial-response coding (PRC)</t>
  </si>
  <si>
    <t>Time variance of wireless channels destroys the orthogonality among subchannels in orthogonal frequency-division multiplexing (OFDM) systems and causes interchannel interference (ICI), which results in an error floor. In this letter, we study frequency-domain partial-response coding (PRC) for reducing the effect of the ICI. Based on the general expression of the ICI power for OFDM with PRC, the optimum weights for PRC that minimize the ICI power are derived. From the numerical and simulation results, optimum PRC for OFDM can reduce the ICI effectively by 4.0 dB for two-tap PRC and 6.2 dB for three-tap PRC, respectively.</t>
  </si>
  <si>
    <t>1064-1068</t>
  </si>
  <si>
    <t>60021032;60021032</t>
  </si>
  <si>
    <t>57224914307;57195633181</t>
  </si>
  <si>
    <t>Zhang, Hua;Li, Ye</t>
  </si>
  <si>
    <t>Zhang H.</t>
  </si>
  <si>
    <t>Optimum frequency-domain partial response encoding in OFDM system</t>
  </si>
  <si>
    <t>10.1109/TCOMM.2003.814203</t>
  </si>
  <si>
    <t>2-s2.0-0042524507</t>
  </si>
  <si>
    <t>['wave activity', 'visible change', 'traditional eeg', 'temporal areas', 'telemetric electroencephalograph', 'spatial distribution', 'shorter intervals', 'results suggested', 'recording electrodes', 'mobile phone', 'may affect', 'longer duration', 'local changes', 'human skull', 'human brain', 'emf emitted', 'eeg ).', 'contralateral frontal', 'cellular phone', 'basal surface', 'awake subjects', 'awake persons', 'areas close', '5 hz', '20 min', '0 hz']</t>
  </si>
  <si>
    <t>Brain | Brain mapping | Cellular phone | Electromagnetic field</t>
  </si>
  <si>
    <t>Cell phones emitting pulsed high-frequency electromagnetic fields (EMF) may affect the human brain, but there are inconsistent results concerning their effects on electroencephalogram (EEG). We used a 16-channel telemetric electroencephalograph (ExpertTM¬Æ), to record EEG changes during exposure of human skull to EMF emitted by a mobile phone. Spatial distribution of EMF was especially concentrated around the ipsilateral eye adjacent to the basal surface of the brain. Traditional EEG was full of noises during operation of a cellular phone. Using a telemetric electroencephalograph (ExpertTM¬Æ) in awake subjects, all the noise was eliminated, and EEG showed interesting changes: after a period of 10-15 s there was no visible change, the spectrum median frequency increased in areas close to antenna; after 20-40 s, a slow-wave activity (2.5-6.0 Hz) appeared in the contralateral frontal and temporal areas. These slow waves lasting for about one second repeated every 15-20 s at the same recording electrodes. After turning off the mobile phone, slow-wave activity progressively disappeared; local changes such as increased median frequency decreased and disappeared after 15-20 min. We observed similar changes in children, but the slow-waves with higher amplitude appeared earlier in children (10-20 s) than adults, and their frequency was lower (1.0-2.5 Hz) with longer duration and shorter intervals. The results suggested that cellular phones may reversibly influence the human brain, inducing abnormal slow waves in EEG of awake persons.</t>
  </si>
  <si>
    <t>1007-1019</t>
  </si>
  <si>
    <t>International Journal of Neuroscience</t>
  </si>
  <si>
    <t>100803438;60032587</t>
  </si>
  <si>
    <t>57214233679;7101639053</t>
  </si>
  <si>
    <t>Kramarenko, Alexander V.;Tan, Uner</t>
  </si>
  <si>
    <t>Turkey;Ukraine</t>
  </si>
  <si>
    <t>Adana;Kharkov</t>
  </si>
  <si>
    <t>√áukurova √úniversitesi;Central Clinic Hospital N5</t>
  </si>
  <si>
    <t>60032587;100803438</t>
  </si>
  <si>
    <t>Kramarenko A.</t>
  </si>
  <si>
    <t>Effects of high-frequency electromagnetic fields on human EEG: A brain mapping study</t>
  </si>
  <si>
    <t>10.1080/00207450390220330</t>
  </si>
  <si>
    <t>2-s2.0-0042527159</t>
  </si>
  <si>
    <t>KRF-2002-041-D00457</t>
  </si>
  <si>
    <t>['transmit antennas', 'rate space', 'proposed codes', 'proposed code', 'new full', 'even number', 'cr code', 'coding advantage', 'alamouti code']</t>
  </si>
  <si>
    <t>Fading channels | Multiple transmit antennas | Space-time codes | Wireless communication</t>
  </si>
  <si>
    <t>New full-rate space-time block codes achieving full diversity for quadrature amplitude modulation (QAM) using an even number of transmit antennas over quasi-static Rayleigh fading channels are proposed. The proposed codes are constructed by serially concatenating unitary rotating precoders with the Alamouti code. The coding advantage of the proposed code for a codeword pair corresponding to any distinct input pair is shown to be greater than or equal to that of the ST-CR code.</t>
  </si>
  <si>
    <t>329-331</t>
  </si>
  <si>
    <t>60032330;60032330</t>
  </si>
  <si>
    <t>43761243800;7003821968</t>
  </si>
  <si>
    <t>Jung, Taejin;Cheun, Kyungwhoon</t>
  </si>
  <si>
    <t>Jung T.</t>
  </si>
  <si>
    <t>Design of concatenated space-time block codes using signal space diversity and the alamouti scheme</t>
  </si>
  <si>
    <t>10.1109/LCOMM.2003.814707</t>
  </si>
  <si>
    <t>2-s2.0-0042592934</t>
  </si>
  <si>
    <t>['transient propagation', 'traced within', 'tlm algorithm', 'surface waves', 'state vertical', 'space slides', 'simulate semi', 'short pulse', 'scatter back', 'right terminate', 'pec ).', 'observation point', 'novel time', 'left end', 'e .,', 'dft ).', 'desired frequency', 'adjustable window']</t>
  </si>
  <si>
    <t>Finite difference time domain (FDTD) | Ground wave | Split-step parabolic equation (SSPE) | Terrain scattering | Time domain simulation | TLM | Wave propagator</t>
  </si>
  <si>
    <t>In this letter, a novel time-domain wave propagator, based on the transmission line matrix (TLM) technique, is introduced. A two-dimensional (2-D) TLM algorithm is modified and the sliding window technique is applied to analyze ground wave propagation characteristics. The longitudinal propagation region over earth's surface is covered by a finite-size TLM computation space, as if the space slides from source to observation point. A short pulse is injected into the TLM computation space as a vertical initial source distribution near the left end and is traced within an adjustable window while propagating toward right. Perfectly matched layer (PML) blocks on the left, top and right terminate the TLM computation space to simulate semi-open propagation region. The ground at the bottom is a perfectly electrical conductor (PEC). The PML blocks absorb field components that scatter back and top. The ground wave components (i.e., the direct, ground-reflected and surface waves) are traced longitudinally toward right. Transient propagation can be observed at any range/altitude by accumulating time history of the desired field components and any steady-state vertical and/or horizontal field profile at a desired frequency can be extracted by applying off-line discrete Fourier transformation (DFT).</t>
  </si>
  <si>
    <t>1680-1682</t>
  </si>
  <si>
    <t>60009706-60022002;60022002;60011485</t>
  </si>
  <si>
    <t>6602673975;6603288952;7004386207</t>
  </si>
  <si>
    <t>√ñzyal√ßin, M. O.;Akleman, F.;Sevgi, L.</t>
  </si>
  <si>
    <t>Turkey;Turkey;Turkey</t>
  </si>
  <si>
    <t>Istanbul;Istanbul;Istanbul</t>
  </si>
  <si>
    <t>ƒ∞stanbul Teknik √úniversitesi;Doƒüu≈ü √úniversitesi Istanbul;Turkish Air Force Academy</t>
  </si>
  <si>
    <t>60022002;60011485;60009706</t>
  </si>
  <si>
    <t>√ñzyal√ßin M.</t>
  </si>
  <si>
    <t>A novel TLM-based time-domain wave propagator</t>
  </si>
  <si>
    <t>10.1109/TAP.2003.813624</t>
  </si>
  <si>
    <t>2-s2.0-0042665436</t>
  </si>
  <si>
    <t>['triangular slot', 'substrate material', 'regular equilateral', 'prototype antenna', 'properly locations', 'operating frequency', 'measured results', 'ground plane', 'feed equilateral', 'experimental evaluation', 'cp radiation', 'cp design', 'adjusting one', '3 dbi']</t>
  </si>
  <si>
    <t>Gain enhancement | Microstrip antenna | Slotted ground plane</t>
  </si>
  <si>
    <t>A novel circular polarization (CP) design of a single-feed equilateral-triangular microstrip antenna with enhanced antenna gain is presented. This CP design is obtained by placing three triangular slots at properly locations below the equilateral-triangular radiating patch in the ground plane. By adjusting one of the triangular slot's side lengths slightly longer than that of the others, two orthogonal near-degenerate resonant modes for CP radiation can be excited. Measured antenna gain in this study can easily be increased by 3.3 dBi (5.1 dBi versus 1.8 dBi), as compared to the same height, substrate material, operating frequency and radiating patch shape of a regular equilateral-triangular microstrip antenna without triangular slots in the ground plane. Prototype antenna is fabricated for experimental evaluation. Simulated and measured results are presented.</t>
  </si>
  <si>
    <t>1652-1656</t>
  </si>
  <si>
    <t>60002069;60002069</t>
  </si>
  <si>
    <t>7401774071;7006749889</t>
  </si>
  <si>
    <t>Kuo, Jieh Sen;Hsieh, Gui Bin</t>
  </si>
  <si>
    <t>Feng Shan</t>
  </si>
  <si>
    <t>Chinese Military Academy Taiwan</t>
  </si>
  <si>
    <t>Kuo J.</t>
  </si>
  <si>
    <t>Gain enhancement of a circularly polarized equilateral-triangular microstrip antenna with a slotted ground plane</t>
  </si>
  <si>
    <t>10.1109/TAP.2003.813621</t>
  </si>
  <si>
    <t>2-s2.0-0042665441</t>
  </si>
  <si>
    <t>University of Calcutta</t>
  </si>
  <si>
    <t>['widely applicable', 'various sets', 'theoretical models', 'earlier works', 'different experiments', 'dielectric superstrates', 'closest approximation', 'antenna parameters', 'also verified', '52 %.']</t>
  </si>
  <si>
    <t>Microstrip antenna</t>
  </si>
  <si>
    <t>A simple design formulation to compute accurate resonant frequencies of circular microstrip antennas covered with dielectric superstrates is proposed in this paper. It alleviates the rigorous mathematical analyzes and large computational time of some earlier works. This theory is widely applicable to both high and low dielectric constant superstrates as verified with the experiments and other theoretical models. Of all theories, the present one shows the closest approximation with the measurements revealing average percent error as low as 0.52%. The extension of this formulation to predict the accurate design data for conventional microstrip circular antennas are also verified with different experiments and available improved theories for various sets of antenna parameters.</t>
  </si>
  <si>
    <t>1649-1652</t>
  </si>
  <si>
    <t>60069521;60069521</t>
  </si>
  <si>
    <t>7006844165;7006336099</t>
  </si>
  <si>
    <t>Guha, Debatosh;Siddiqui, Jawad Y.</t>
  </si>
  <si>
    <t>Kolkata</t>
  </si>
  <si>
    <t>Institute of Radiophysics and Electronics India</t>
  </si>
  <si>
    <t>Guha D.</t>
  </si>
  <si>
    <t>Resonant frequency of circular microstrip antenna covered with dielectric superstrate</t>
  </si>
  <si>
    <t>10.1109/TAP.2003.813620</t>
  </si>
  <si>
    <t>2-s2.0-0042665443</t>
  </si>
  <si>
    <t>['upper limit', 'strip discontinuities', 'special case', 'set equal', 'reasonable accuracy', 'mom analysis', 'mode matching', 'minimum number', 'infinite array', 'individually may', 'however large', 'given number', 'expansion modes', 'basis functions']</t>
  </si>
  <si>
    <t>Convergence | Infinite array | Method of moments (MoM) | Mode matching</t>
  </si>
  <si>
    <t>It is shown that the method of moment (MoM) fails to analyze an infinite array of strip discontinuities if the number of basis functions and the number of expansion modes are set equal, however large they individually may be. Using spectral analysis and linear vector space theory it is found that for a given number of basis functions, there exists a minimum number of expansion modes required for a reasonable accuracy. Subsequently, for a given number of expansion modes, there is an upper limit for the number of basis functions. The mode matching (MM) analysis is viewed as a special case of the MoM analysis and the accuracy of the analysis is discussed with respect to the number of modes in the waveguides.</t>
  </si>
  <si>
    <t>1599-1606</t>
  </si>
  <si>
    <t>Bhattacharyya, Arun K.</t>
  </si>
  <si>
    <t>Boeing Corporation</t>
  </si>
  <si>
    <t>Bhattacharyya A.</t>
  </si>
  <si>
    <t>On the convergence of MoM and mode matching solutions for infinite array and waveguide problems</t>
  </si>
  <si>
    <t>10.1109/TAP.2003.813614</t>
  </si>
  <si>
    <t>2-s2.0-0042665449</t>
  </si>
  <si>
    <t>['wavelength limit', 'wave conditioning', 'transfer function', 'standing slab', 'scattered power', 'random configurations', 'radiation coefficients', 'passive system', 'limiting condition', 'large distance', 'interleaved subarrays', 'hybrid active', 'given internal', 'frequency response', 'external stimulus', 'equivalent permittivity', 'effective permittivity', 'cost function', 'adaptive medium', 'adaptive control']</t>
  </si>
  <si>
    <t>Adaptive control | Effective medium | Homogenization | Intelligent materials | Phased arrays | Self-adaptive material systems | Spectral-domain array Green function</t>
  </si>
  <si>
    <t>Adaptive control of radiation and scattering by integrated antenna arrays in the long-wavelength limit is investigated. A hybrid active/passive system with embedded control logic is considered and analyzed as a synthetic composite medium with adaptive constitutive parameters. Optimal control techniques yield the transfer function of the controller for a given internal or external stimulus and cost function. The method is applied to the minimization of radiated or scattered power at large distance. A limiting condition for omnidirectional power reduction is derived. A chequered planar array of interleaved subarrays for wave conditioning in reflection and transmission is analyzed in detail. Its dyadic Green function, impedance, equivalent permittivity, and reflection, transmission and radiation coefficients for general transfer functions are calculated. For random configurations, the effective permittivity and frequency response of the reflection and transmission by a free-standing slab of the self-adaptive medium are analyzed. The results may find application in the design and operation of electromagnetic smart materials.</t>
  </si>
  <si>
    <t>1530-1548</t>
  </si>
  <si>
    <t>Arnaut, Luk R.</t>
  </si>
  <si>
    <t>Middlesex</t>
  </si>
  <si>
    <t>National Physical Laboratory</t>
  </si>
  <si>
    <t>Arnaut L.</t>
  </si>
  <si>
    <t>Adaptive control and optimization of electromagnetic radiation, attenuation, and scattering using self-adaptive material systems</t>
  </si>
  <si>
    <t>10.1109/TAP.2003.813617</t>
  </si>
  <si>
    <t>2-s2.0-0042665450</t>
  </si>
  <si>
    <t>['vibration frequency', 'used directly', 'target detection', 'results indicate', 'perturbation method', 'obtained using', 'normal modes', 'much smaller', 'mechanical resonances', 'linearly proportional', 'frequency response', 'free vibration', 'first order', 'effective means', 'doppler spectrum', 'cylinder surface', 'buried object', 'bistatic angle', 'analytical solution', 'acoustically excited', 'acoustic waves']</t>
  </si>
  <si>
    <t>Acoustics | Cylinder | Doppler spectrum | Electromagnetic scattering</t>
  </si>
  <si>
    <t>The idea of using acoustically induced Doppler spectra as a means for target detection and identification is introduced. An analytical solution for the calculation of the bistatic scattered Doppler spectrum from an acoustically excited, vibrating metallic circular cylinder is presented. First the electromagnetic scattering solution of a slightly deformed circular cylinder is obtained using a perturbation method. Then, assuming the vibration frequency is much smaller than the frequency of the incident electromagnetic wave, a closed form expression for the time-frequency response of the bistatic scattered field is obtained which can be used directly for estimating the Doppler spectrum. The acoustic scattering solution for an incident acoustic plane wave upon a solid elastic cylinder is applied to give the displacement of the cylinder surface as a function of time. Results indicate that the scattered Doppler frequencies correspond to the mechanical vibration frequencies of the cylinder, and the sidelobe Doppler spectrum level is, to the first order, linearly proportional to the degree of deformation and is a function of bistatic angle. Moreover, the deformation in the cylinder, and thus the Doppler sidelobe level, only becomes sizeable near frequencies of normal modes of free vibration in the cylinder. Utilizing the information in the scattered Doppler spectrum could provide an effective means of buried object identification, where acoustic waves are used to excite the mechanical resonances of a buried object.</t>
  </si>
  <si>
    <t>1499-1507</t>
  </si>
  <si>
    <t>35585913500;7402207089</t>
  </si>
  <si>
    <t>Sarabandi, Kamal;Lawrence, Daniel E.</t>
  </si>
  <si>
    <t>Acoustic and electromagnetic wave interaction: Estimation of Doppler spectrum from an acoustically vibrated metallic circular cylinder</t>
  </si>
  <si>
    <t>10.1109/TAP.2003.813606</t>
  </si>
  <si>
    <t>2-s2.0-0042665451</t>
  </si>
  <si>
    <t>['temporal waveform', 'spatially suppressed', 'spatially form', 'signal environment', 'realize space', 'proposed method', 'lowest cost', 'desired signal', 'beam toward', 'adaptive beamforming']</t>
  </si>
  <si>
    <t>Adaptive beamforming | Electronically steerable passive array radiator (ESPAR) antenna | Local network communication systems | Space-time adaptive filtering (STAF) | Temporal equalization | Wireless communications</t>
  </si>
  <si>
    <t>Electronically steerable passive array radiator (ESPAR) antennas are considered to have the capability to spatially form a beam toward the desired signal with the lowest cost. In this paper, we propose a method to realize space-time adaptive filtering (STAF) by employing ESPAR antennas for TDMA or CDMA signal waveforms. According to the method, the cochannel interference signals are spatially suppressed by the adaptive beamforming, and the intersymbol interference signals are suppressed by the temporal waveform-based adaptive equalization. Simulation results show the effectiveness of the proposed method in the signal environment of a local network communication system.</t>
  </si>
  <si>
    <t>1476-1485</t>
  </si>
  <si>
    <t>60001271-60025578;60001271</t>
  </si>
  <si>
    <t>10142979700;35511585800</t>
  </si>
  <si>
    <t>Yang, Kehu;Ohira, Takashi</t>
  </si>
  <si>
    <t>China;Japan</t>
  </si>
  <si>
    <t>Xi'an;Kyoto</t>
  </si>
  <si>
    <t>Xidian University;Advanced Telecommunications Research Institute International (ATR)</t>
  </si>
  <si>
    <t>60025578;60001271</t>
  </si>
  <si>
    <t>Yang K.</t>
  </si>
  <si>
    <t>Realization of space-time adaptive filtering by employing electronically steerable passive array radiator antennas</t>
  </si>
  <si>
    <t>10.1109/TAP.2003.808537</t>
  </si>
  <si>
    <t>2-s2.0-0042665459</t>
  </si>
  <si>
    <t>['vswr ).', 'multiband operation', 'line element', 'laboratory prototype', 'gsm 1900', 'greatly desired', 'experimental data', 'driven meander', 'antenna consists', 'amps 800', 'also presented', '1990 mhz']</t>
  </si>
  <si>
    <t>Antenna | Embedded | Handsets | Internal | Multi-band | Multifunctional | Phone | Planar inverted-F antenna (PIFA) | Third-generation | Triple band | Wideband | Wireless</t>
  </si>
  <si>
    <t>A multiband internal antenna is introduced. The antenna consists of a driven meander-line element and two parasitic elements. The design is particularly unique since it supports the third generation mobile phone handsets where multiband operation is greatly desired. The proposed antenna operates effectively in the AMPS 800 (824-894 MHz), GSM 900 (880-960 MHz), and GSM 1900 (1850-1990 MHz) bands within 2.5:1 (voltage standing wave ratio (VSWR). Detail design criteria with respect to geometrical parameter variation are given. Experimental data (VSWR and pattern) obtained from a laboratory prototype are also presented.</t>
  </si>
  <si>
    <t>1452-1461</t>
  </si>
  <si>
    <t>60018179;60103834;60103834;60103834</t>
  </si>
  <si>
    <t>7404486537;57213703627;53870094800;57196872325</t>
  </si>
  <si>
    <t>Ali, Mohammod;Hayes, Gerard James;Hwang, Huan Sheng;Sadler, Robert A.</t>
  </si>
  <si>
    <t>Design of a multiband internal antenna for third generation mobile phone handsets</t>
  </si>
  <si>
    <t>10.1109/TAP.2003.812282</t>
  </si>
  <si>
    <t>2-s2.0-0042665463</t>
  </si>
  <si>
    <t>['vessel wall', 'transport barriers', 'transport barrier', 'tenuous plasma', 'strap array', 'sheared flows', 'several tokamaks', 'power went', 'power loss', 'power dissipation', 'power coupled', 'phasing dependence', 'paper enables', 'mode excited', 'larger machines', 'important feature', 'dimensional finite', 'detailed model', 'collisional mechanisms', 'coaxial mode', 'central plasma', 'antenna limiters', 'antenna geometry']</t>
  </si>
  <si>
    <t>Externally launched ion Bernstein wave (IBW) experiments have demonstrated localized electron heating, sheared flows and transport barriers in several tokamaks. Experiments in the tokamak fusion test reactor (TFTR) showed that IBW waves launched from low-field side IBW antennas could drive a velocity shear layer in the central plasma, but the power coupled to the IBW was not sufficient to achieve a transport barrier. This experiment raised important questions concerning where the radio-frequency (rf) power went and whether the anomalous loss channels are more important in larger machines. Recently, it was proposed that the power loss was due to a coaxial electron plasma wave (EPW) mode excited in the low density plasma halo near the vessel wall (Myra et al 2000 Phys. Plasmas 7 283). This mode could dissipate a significant power fraction by sheath and collisional mechanisms, fits more easily in larger machines like TFTR and has the phasing dependence observed in the experiments. Here we extend that work by demonstrating the existence and phasing dependence of the coaxial mode (CM) in a realistic rf coupling calculation. A three-dimensional finite-element electromagnetic code couples a detailed model of the antenna geometry with a plasma dielectric model that retains CM physics. Quantitative results show the dependence of the CM rf fields and power dissipation on the phasing of the multiple-strap array. Unlike conventional rf coupling codes, this paper enables the antenna limiters to be immersed in tenuous plasma, an important feature for correctly modelling parasitic coupling to the CM.</t>
  </si>
  <si>
    <t>531-538</t>
  </si>
  <si>
    <t>60006164;60026358;60026358</t>
  </si>
  <si>
    <t>7003953563;7004139188;7004011751</t>
  </si>
  <si>
    <t>Intrator, T.;Myra, J. R.;D'Ippolito, D. A.</t>
  </si>
  <si>
    <t>Boulder;Los Alamos</t>
  </si>
  <si>
    <t>Lodestar Research Corporation;Los Alamos National Laboratory</t>
  </si>
  <si>
    <t>60026358;60006164</t>
  </si>
  <si>
    <t>Intrator T.</t>
  </si>
  <si>
    <t>Three-dimensional finite-element model of the ion Bernstein wave antenna and excitation of coaxial electrostatic edge modes in the tokamak fusion test reactor</t>
  </si>
  <si>
    <t>S0029551503637312</t>
  </si>
  <si>
    <t>10.1088/0029-5515/43/7/304</t>
  </si>
  <si>
    <t>2-s2.0-0042807395</t>
  </si>
  <si>
    <t>['resolved laser', 'rate coefficients', 'induced fluorescence', 'alumina window', '56 mhz']</t>
  </si>
  <si>
    <t>Instabilities in plasma in pure CF4 gas excited at 13.56 MHz by planar spiral coil through an alumina window was studied. The free radical dynamics were investigated using space and time-resolved laser-induced fluorescence. The rate coefficients for CF4 were incorporated and an expression for the positive ion flux in the low electronegativity case was developed.</t>
  </si>
  <si>
    <t>60013425;60013425;60013425;60025038</t>
  </si>
  <si>
    <t>8886933800;6603656085;7201595414;56277219800</t>
  </si>
  <si>
    <t>Chabert, P.;Abada, H.;Booth, J. P.;Lieberman, M. A.</t>
  </si>
  <si>
    <t>United States;France</t>
  </si>
  <si>
    <t>Berkeley;Palaiseau</t>
  </si>
  <si>
    <t>University of California, Berkeley;√âcole polytechnique</t>
  </si>
  <si>
    <t>60025038;60013425</t>
  </si>
  <si>
    <t>Chabert P.</t>
  </si>
  <si>
    <t>Radical dynamics in unstable CF&lt;inf&gt;4&lt;/inf&gt; inductive discharges</t>
  </si>
  <si>
    <t>10.1063/1.1578175</t>
  </si>
  <si>
    <t>2-s2.0-0042843303</t>
  </si>
  <si>
    <t>['√ ºller', 'ventral morphology', 'upper cambrian', 'taxa ),', 'stem species', 'small antennulae', 'sister taxon', 'sister group', 'simply furrow', 'several species', 'name euphosphatocopina', 'mouthpart ",', 'monophyletic taxon', 'monophyletic phosphatocopina', 'mandibular limb', 'lower cambrian', 'limbs ).', 'large set', 'investigated phosphatocopines', 'intensive investigation', 'ingroup character', 'hesslandona unisulcata', 'ground patterns', 'ground pattern', 'first post', 'falites fala', 'early palaeozoic', 'dorsal interdorsum', 'coxal portions', 'characteristic interdorsum', 'character matrix', 'called maxillula', 'better determination', 'autapomorphies compared', 'autapomorphies ).', '2500 specimens', '1999 ).']</t>
  </si>
  <si>
    <t>Crustacea | Dorsospinata new name | Eucrustacea | Euphosphatocopina new name | Hesslandonina | Morphology | Ontogeny | Phosphatocopina | Phylogeny | Systematics | Taxonomy</t>
  </si>
  <si>
    <t>About 2500 specimens of different Phosphatocopina species from the Upper Cambrian "Orsten" of Sweden were investigated using scanning electron microscopy (SEM) with reference to their morphology, ontogeny, systematics and phylogeny. Major morphological aspects of the shields and partly of the ventral morphology are described and documented. Ontogeny was described and documented in detail for the best preserved species, Hesslandona unisulcata M√ºller, 1982. Characters of all species were compared and a character matrix was drawn up, forming the basis for a computer-aided phylogenetic analysis of the Phosphatocopina. According to this analysis, the Phosphatocopina can be reconstructed as a monophyletic taxon, characterised by a special all-embracing bivalved shield and small antennulae (both autapomorphies). A recently discovered species of Phosphatocopina from the Lower Cambrian of England is, according to the analysis, the sister taxon to all investigated phosphatocopines, for which the name Euphosphatocopina is proposed. The characteristic interdorsum of several species, a cuticular plate separating the two shield halves, turned out to be an ingroup character, not present in the ground pattern of the Phosphatocopina, and still in the ground pattern of Euphosphatocopina only a simply furrow is developed. The next evolutionary stage has triangular plates anteriorly and posteriorly, which eventually become elongated into the dorsal interdorsum. This character state characterises the ground pattern of the Hesslandonina, the sister group of Falites fala M√ºller, 1964. Our intensive investigation of the Phosphatocopina and the phylogenetic analysis allows a better determination of the ground patterns of the taxa Labrophora sensu Siveter et al. (in press) ( = Eucrustacea + Phosphatocopina) and Eucrustacea sensu Walossek (1999). The stem species of Labrophora is characterised by a large set of autapomorphies compared with any of the stem lineage taxa of the Crustacea (serving as outgroup, taxa), such as the labrum, the sternum with paragnaths, and the development of coxal portions on the antennae and the mandibles (and only on these limbs). Besides the monophyletic Phosphatocopina, its sister taxon Eucrustacea can also be characterised by autapomorphies of its stem species, namely the development of a specific oligomeric hatching stage, the orthonauplius, and the modification of the first post-mandibular limb into a "mouthpart", the so-called maxillula, both characters plesiomorphically missing in the Phosphatocopina. Phosphatocopina can, therefore, be excluded from being an ingroup, taxon of the Eucrustacea, nor are they Ostracoda, into which they were originally placed due to their superficially similar bivalved shield. They are instead a monophyletic taxon, restricted to the early Palaeozoic, and the sister group of the Eucrustacea.</t>
  </si>
  <si>
    <t>1-238</t>
  </si>
  <si>
    <t>Fossils and Strata</t>
  </si>
  <si>
    <t>60010586;60010586;60007493</t>
  </si>
  <si>
    <t>8559746200;6602580369;7403204760</t>
  </si>
  <si>
    <t>Maas, Andreas;Waloszek, Dieter;M√ºller, Klaus J.</t>
  </si>
  <si>
    <t>Ulm;Bonn</t>
  </si>
  <si>
    <t>Universit√§t Ulm;Universit√§t Bonn</t>
  </si>
  <si>
    <t>60010586;60007493</t>
  </si>
  <si>
    <t>Maas A.</t>
  </si>
  <si>
    <t>Morphology, ontogeny and phylogeny of the Phosphatocopina (Crustacea) from the Upper Cambrian "Orsten" of Sweden</t>
  </si>
  <si>
    <t>2-s2.0-0042852881</t>
  </si>
  <si>
    <t>['training process', 'training parameters', 'sampling data', 'original matrix', 'mom ),', 'microwave engineering', 'microstrip green', 'microstrip antenna', 'important role', 'dimensional awe', 'conventional methods', 'completed quickly', 'closed form', 'awe method', 'awe ).']</t>
  </si>
  <si>
    <t>AWE | Microstrip antennas | Neural network</t>
  </si>
  <si>
    <t>Artificial neural network (ANN) plays very important role in microwave engineering. Training a neural network model is the key of neural network technique. The conventional methods for training, such as method of moment (MoM), are time-consuming when the training parameters are a bit more. In order to aid the training process by reducing the amount of costly and time-consuming sampling cycles, a lot of algorithms have been developed, such as asymptotic waveform evaluation (AWE). In this paper, MoM in conjunction with the two-dimensional AWE is applied to accelerate the process of training the neural network model based on the input impedance response on frequency and that on other parameters of a microstrip antenna. In AWE method, the derivatives of Green's function are required. A closed form of microstrip Green's function is used for this requirement. Then, the derivative matrices respect to both frequency and permittivity can be obtained from the original matrix. With these matrices in hand, coefficients of the two-dimensional Pade polynomial can be obtained. So the sampling data for training neural network model can be obtained and the process of training neural net model can be completed quickly and accurately. Numerical results demonstrate the efficiency of this technique.</t>
  </si>
  <si>
    <t>128-135</t>
  </si>
  <si>
    <t>55185656300;56042261700;12794245400</t>
  </si>
  <si>
    <t>Xiong, Ye;Fang, Da Gang;Chen, Ru Shan</t>
  </si>
  <si>
    <t>Xiong Y.</t>
  </si>
  <si>
    <t>Application of two-dimensional AWE algorithm in training multi-dimensional neural network model</t>
  </si>
  <si>
    <t>2-s2.0-0042882703</t>
  </si>
  <si>
    <t>['sufficiently high', 'polarization mismatch', 'overall design', 'novel antenna', 'modular design', 'maltese cross', 'integration approach', 'impedance performance', 'gps satellite', 'gps application', 'frequency band', 'dcs1800 signal', 'dcs1800 reception', 'axial ratio', 'adjustable clamp', '2 db']</t>
  </si>
  <si>
    <t>Circularly polarized antenna | GPS/DCS1800 relay station antenna | GPS/GSM/DCS1800 terminal | GPS/iridium antenna | Location determination technology (LDT) | Maltese-cross antenna | Mobile communication technology | Vehicular positioning and navigation antenna | Wireless E-911</t>
  </si>
  <si>
    <t>A novel antenna in the shape of a Maltese cross has been developed for GPS satellite and DCS1800 personal communication system application. This antenna exhibits good circular polarization (axial ratio &lt; 2 dB) and impedance performance over a bandwidth wide enough to cover the frequency band for GPS and DCS1800 reception. The addition of an adjustable clamp and tapering of the shape of the radiating elements improved the overall design. The gain of this antenna has been sufficiently high to compensate for the power loss due to polarization mismatch for the reception of a linearly polarized GSM/DCS1800 signal. A modular design and integration approach is presented to obtain the circular polarization required for GPS application.</t>
  </si>
  <si>
    <t>779-783</t>
  </si>
  <si>
    <t>60003196;60003196;60005510</t>
  </si>
  <si>
    <t>7006685082;7501496689;55540764000</t>
  </si>
  <si>
    <t>Teo, Peng Thian;Lee, Kian Seng;Lee, Ching Kwang</t>
  </si>
  <si>
    <t>Teo P.</t>
  </si>
  <si>
    <t>Maltese-cross coaxial balun-fed antenna for GPS and DCS1800 mobile communication</t>
  </si>
  <si>
    <t>10.1109/TVT.2003.814225</t>
  </si>
  <si>
    <t>2-s2.0-0042913093</t>
  </si>
  <si>
    <t>['survivor processing', 'static multiple', 'shot space', 'psp strategy', 'particular case', 'novel results', 'mentioned bit', 'likelihood sense', 'error rate', 'detection algorithm', 'binary phase', 'antenna channel']</t>
  </si>
  <si>
    <t>Maximum-likelihood detection | Per-survivor processing (PSP) | Space-time coding | Viterbi algorithm</t>
  </si>
  <si>
    <t>In this paper, some novel results on the space-time differential modulation schemes described by Hochwald and Sweldens, and Tarokh and Jafarkhani, are derived under the assumption of a quasi-static multiple-antenna channel. First, the optimally (in the maximum-likelihood sense) of the one-shot detection algorithms of Hochwald and Sweldens, and Tarokh and Jafarkhani, is proved. Then the expression of the pairwise error probability for these detectors is derived, and, as a particular case, the bit-error rate is computed for the binary phase-shift keyed scheme of Tarokh and Jafarkhani. Finally, a per-survivor processing (PSP) detection algorithm for this class of modulations is illustrated. Numerical results evidence both the superiority of the PSP strategy over the one-shot space-time differential detectors and the accuracy of the above-mentioned bit-error rate formula.</t>
  </si>
  <si>
    <t>1093-1101</t>
  </si>
  <si>
    <t>60004591;60004591</t>
  </si>
  <si>
    <t>53866209900;7003900676</t>
  </si>
  <si>
    <t>Chiavaccini, Eugenio;Vitetta, Giorgio M.</t>
  </si>
  <si>
    <t>Modena</t>
  </si>
  <si>
    <t>Universit√† degli Studi di Modena e Reggio Emilia</t>
  </si>
  <si>
    <t>Chiavaccini E.</t>
  </si>
  <si>
    <t>Further results on differential space-time modulations</t>
  </si>
  <si>
    <t>10.1109/TCOMM.2003.814211</t>
  </si>
  <si>
    <t>2-s2.0-0043025417</t>
  </si>
  <si>
    <t>Australian Museum</t>
  </si>
  <si>
    <t>MECD</t>
  </si>
  <si>
    <t>['species level', 'single male', 'several collections', 'seven species', 'seven genera', 'pereopods 3', 'one species', 'new species', 'madang lagoon', 'gnathopod 2', 'first study', 'caprellid amphipods', 'bootless bay', 'also included']</t>
  </si>
  <si>
    <t>Caprellidea | Crustacea | New species | Papua New Guinea | Systematics</t>
  </si>
  <si>
    <t>This is the first study of caprellid amphipods from the coast of Papua New Guinea. Several collections from Madang Lagoon (north) and Bootless Bay (south) have been studied. Seven species in seven genera are recorded, of which Pseudoproto papua sp. nov. is described as new to science. The genus Pseudoproto Mayer, 1903 has consisted, so far, of only one species, Pseudoproto fallax Mayer, 1903. Although only a single male has been found of Pseudoproto papua sp. nov., differences in antennae, mouthparts, gnathopod 2 and pereopods 3 and 4 have revealed that it represents a new species of Pseudoproto. Lateral view figures of all species, together with a key to species level for the Caprellidea from Papua New Guinea are also included.</t>
  </si>
  <si>
    <t>100-109</t>
  </si>
  <si>
    <t>1438387X</t>
  </si>
  <si>
    <t>Helgoland Marine Research</t>
  </si>
  <si>
    <t>Guerra-Garc√≠a, Jos√© Manuel</t>
  </si>
  <si>
    <t>Facultad de Biolog√≠a</t>
  </si>
  <si>
    <t>Guerra-Garc√≠a J.M.</t>
  </si>
  <si>
    <t>Caprellids (Crustacea: Amphipoda) from Papua New Guinea, with the description of a new species</t>
  </si>
  <si>
    <t>10.1007/s10152-003-0144-4</t>
  </si>
  <si>
    <t>2-s2.0-0043068263</t>
  </si>
  <si>
    <t>['different scenarios', 'difference time']</t>
  </si>
  <si>
    <t>EM Propagation | FDTD wave propagator | Groundwaves | Mixed-path propagation | Surface Impedance modeling | Surface wave propagation | Terrain modeling</t>
  </si>
  <si>
    <t>The realistic surface modeling for a finite-difference time-domain wave propagator (TDWP) was presented. The terrain and surface impedance boundary implementation techniques were added to the TDWP. The simulations over different scenarios were performed and results were compared with split step parabolic equation (SSPE) and analytical approximate solutions.</t>
  </si>
  <si>
    <t>1675-1679</t>
  </si>
  <si>
    <t>60022002;60011485</t>
  </si>
  <si>
    <t>6603288952;7004386207</t>
  </si>
  <si>
    <t>Akleman, F.;Sevgi, L.</t>
  </si>
  <si>
    <t>Istanbul;Istanbul</t>
  </si>
  <si>
    <t>ƒ∞stanbul Teknik √úniversitesi;Doƒüu≈ü √úniversitesi Istanbul</t>
  </si>
  <si>
    <t>Akleman F.</t>
  </si>
  <si>
    <t>Realistic surface modeling for a finite-difference time-domain wave propagator</t>
  </si>
  <si>
    <t>10.1109/TAP.2003.813618</t>
  </si>
  <si>
    <t>2-s2.0-0043166407</t>
  </si>
  <si>
    <t>['wide band', 'polarization via', 'polarization performance', 'polarization level', 'polarization discrimination', 'pmga optimizes', 'pmga ).', 'metallization pattern', 'low cross', 'incident angles', 'genetic algorithm', 'fss subreflector', 'fss screens', 'fss screen']</t>
  </si>
  <si>
    <t>Cross-polarization | Frequency selective surfaces (FSSs) | Micro-genetic algorithms</t>
  </si>
  <si>
    <t>In this paper, we discuss the design of a frequency selective surface (FSS) with low cross-polarization discrimination. In the past, FSS screens have been employed to improve the cross-polarization performance. The objective of this paper is to synthesize an FSS subreflector with low cross-polarization via the application of a parallel binary coded micro-genetic algorithm (PMGA). The PMGA optimizes the metallization pattern and the periodicity of the FSS screen in both the x- and y-directions to maintain a low cross-polarization level for a wide band of frequencies and a range of incident angles.</t>
  </si>
  <si>
    <t>1664-1668</t>
  </si>
  <si>
    <t>7102772758;55197051100</t>
  </si>
  <si>
    <t>Chakravarty, Sourav;Mittra, Raj</t>
  </si>
  <si>
    <t>Chakravarty S.</t>
  </si>
  <si>
    <t>Design of a frequency selective surface (FSS) with very low cross-polarization discrimination via the parallel micro-genetic algorithm (PMGA)</t>
  </si>
  <si>
    <t>10.1109/TAP.2003.813637</t>
  </si>
  <si>
    <t>2-s2.0-0043166409</t>
  </si>
  <si>
    <t>['variable size', 'significant bandwidth', 'patch dimensions', 'optimization routine', 'meter reflectarray', 'design three', 'broadband operation']</t>
  </si>
  <si>
    <t>Microstrip | Multilayer | Reflectarray</t>
  </si>
  <si>
    <t>A method is proposed to design three-layer printed reflectarrays with patches of variable size for broadband operation. The patch dimensions are adjusted by an optimization routine to achieve the required phase distribution in a given frequency band. A 1-meter reflectarray was designed, and significant bandwidth and gain stability Improvements were obtained.</t>
  </si>
  <si>
    <t>1662-1664</t>
  </si>
  <si>
    <t>60028442;60028442</t>
  </si>
  <si>
    <t>7005853672;6505554737</t>
  </si>
  <si>
    <t>Encinar, Jose A.;Agust√≠n Zornoza, J.</t>
  </si>
  <si>
    <t>Encinar J.</t>
  </si>
  <si>
    <t>Broadband design of three-layer printed reflectarrays</t>
  </si>
  <si>
    <t>10.1109/TAP.2003.813611</t>
  </si>
  <si>
    <t>2-s2.0-0043166411</t>
  </si>
  <si>
    <t>['spatial coherence', 'signal recorded', 'remote sensing', 'radio astronomy', 'ordinary cross', 'mobile antenna', 'latter case', 'diffraction pattern', 'correlation two', 'autocorrelation output', 'aperture synthesis', 'allows extraction']</t>
  </si>
  <si>
    <t>Radio astronomy | Radio interferometry | Synthetic aperture imaging</t>
  </si>
  <si>
    <t>The classic aperture synthesis widely used in radio astronomy, synthetic aperture radar, and remote sensing is based on the measurement of the degree of spatial coherence in the diffraction pattern of a radio emission source. All these applications imply correlation with a coherent reference signal. The possibility of obtaining the same Information from the autocorrelation of a signal recorded on a single, mobile antenna is considered. Comparison of the output of an ordinary cross-correlation two-element radio interferometer and the autocorrelation output of a mobile antenna shows a similarity that allows extraction of information about the radio source spatial coherence in the latter case. The limitations of this method of aperture synthesis are considered.</t>
  </si>
  <si>
    <t>1658-1662</t>
  </si>
  <si>
    <t>Fridman, P. A.</t>
  </si>
  <si>
    <t>Dwingeloo</t>
  </si>
  <si>
    <t>Netherlands Foundation for Research in Astronomy</t>
  </si>
  <si>
    <t>Fridman P.</t>
  </si>
  <si>
    <t>On the possibility of aperture synthesis with a single mobile antenna in radio astronomy</t>
  </si>
  <si>
    <t>10.1109/TAP.2003.813616</t>
  </si>
  <si>
    <t>2-s2.0-0043166412</t>
  </si>
  <si>
    <t>['successfully applied', 'substrate thickness', 'square patch', 'shaped patch', 'resonant frequency', 'proposed antenna', 'principal planes', 'planar rectangular', 'inverted u', 'impedance bandwidth', 'excited patch', 'effectively lowers', 'coupled feed', 'compact operation', 'added rims', '9 %,', '4 dbi', '20 db']</t>
  </si>
  <si>
    <t>Air substrate | Compact patch antenna | Inverted U-shaped patch | Patch antenna</t>
  </si>
  <si>
    <t>By using a novel Inverted U-shaped radiating patch in place of the conventional planar patch, compact operation of air-substrate patch antennas is presented. The inverted U-shaped patch is formed by adding two downward rims at the two radiating edges of a planar rectangular or square patch. And owing to the added rims, the excited patch's surface current paths are lengthened, which effectively lowers the antenna's resonant frequency and results in large antenna size reduction (&gt;50%). The proposed compact design has been successfully applied to air-substrate patch antennas fed by an aperture-coupled feed. In addition to large size reduction obtained, the proposed antenna with an air-substrate thickness about 5% the wavelength of the center operating frequency can have an impedance bandwidth (10-dB return loss) greater than 9%, a peak antenna gain of about 6.4 dBi, and good broadside radiation patterns with cross-polarization levels better than 20 dB in principal planes.</t>
  </si>
  <si>
    <t>1647-1648</t>
  </si>
  <si>
    <t>35460663000;7006351403</t>
  </si>
  <si>
    <t>Wong, Kin Lu;Tung, Hao Chun</t>
  </si>
  <si>
    <t>An inverted U-shaped patch antenna for compact operation</t>
  </si>
  <si>
    <t>10.1109/TAP.2003.813643</t>
  </si>
  <si>
    <t>2-s2.0-0043166413</t>
  </si>
  <si>
    <t>Intel Corporation</t>
  </si>
  <si>
    <t>CityU</t>
  </si>
  <si>
    <t>['œå simultaneously', 'versus œå', 'time instants', 'time evolution', 'space extraction', 'salient features', 'pole extractions', 'numerical results', 'numerical method', 'multilayered medium', 'multilayered media', 'method requires', 'many œå', 'many values', 'many source', 'layered media', 'layer medium', 'kœå axis', 'functions gv', 'function computed', 'dimensional plot', 'cpu minutes', 'complex œâ', '8 ghz']</t>
  </si>
  <si>
    <t>Discrete transforms | Green function | Nonhomogenous media | Time-domain analysis</t>
  </si>
  <si>
    <t>In the use of the time-domain integral equation (TDIE) method for the analysis of layered media, it is important to have the time-domain layered medium Green's function computed for many source-to-field distances œÅ and time instants t. In this paper, a numerical method is used that computes the mixed potential Green's functions Gv(œÅ,t) and GA(œÅ,t) for a multilayered medium for many œÅ's and t's simultaneously. The method is applicable to multilayered media and for lossless or lossy dispersive media. Salient features of the method are: 1) the use of complex œâ so that the surface wave poles are lifted off the real kœÅ axis such that pole extractions are not required; 2) the use of half-space extraction so that the integrand for the Sommerfeld integral decays exponentially along the kœÅ axis to obtain fast convergence of the integral; and 3) the use of the fast Hankel transform so that the Green's function is calculated for many values of œÅ simultaneously. For a four-layer medium, we illustrate the numerical results by a three-dimensional plot of œÅGv(œÅ,t) versus œÅ and t and demonstrate the space-time evolution of these Green's functions. For a maximum frequency range of 8 GHz, the method requires only a few CPU minutes to compute a table of 100 (points in œÅ) √ó 168 (points in t) uniformly spaced values of Gv(œÅ, t) on an 867-MHz Pentium PC.</t>
  </si>
  <si>
    <t>1559-1571</t>
  </si>
  <si>
    <t>60013983-60015481;60015481;60015481;60015481</t>
  </si>
  <si>
    <t>7103290950;55431757000;7406879580;7006652174</t>
  </si>
  <si>
    <t>Tsang, Leung;Ong, Chong Jin;Huang, Chung Chi;Jandhyala, Vikram</t>
  </si>
  <si>
    <t>United States;Hong Kong</t>
  </si>
  <si>
    <t>Seattle;Kowloon</t>
  </si>
  <si>
    <t>University of Washington;City University of Hong Kong</t>
  </si>
  <si>
    <t>60015481;60013983</t>
  </si>
  <si>
    <t>Tsang L.</t>
  </si>
  <si>
    <t>Evaluation of the Green's function for the Mixed Potential Integral Equation (MPIE) method in the time domain for layered media</t>
  </si>
  <si>
    <t>10.1109/TAP.2003.813631</t>
  </si>
  <si>
    <t>2-s2.0-0043166417</t>
  </si>
  <si>
    <t>['wide band', 'polarizations compared', 'parametric study', 'orthogonal polarization', 'one polarization', 'numerical results', 'new type', 'high isolation', 'feeding mechanism', 'direct feeding', 'dimensions based', 'conducted using', 'aperture coupling']</t>
  </si>
  <si>
    <t>Dual frequency | Dual-polarization | Microstrip antenna | Multilayer</t>
  </si>
  <si>
    <t>A new type of a dual-frequency and dual-linear-polarization multilayer stacked microstrip antenna element is presented. The feeding mechanism of the element is aperture coupling for one polarization and direct feeding for the orthogonal polarization. The microstrip element exhibits a wide band of operation, high isolation between ports, and high radiation efficiency for both polarizations compared to other type of elements. A parametric study was conducted using a commercial software based on method of moments (MoM) algorithm and is presented. A prototype with dimensions based on the simulations was built and tested. The agreement between the measured and numerical results is good.</t>
  </si>
  <si>
    <t>1443-1451</t>
  </si>
  <si>
    <t>60027161;100974458-101618600;100974458</t>
  </si>
  <si>
    <t>7004045654;7801691622;6504412401</t>
  </si>
  <si>
    <t>Shavit, Reuven;Tzur, Yuval;Spirtus, Danny</t>
  </si>
  <si>
    <t>Beer Sheba;;Petah Tiqwa</t>
  </si>
  <si>
    <t>Ben-Gurion University of the Negev;M.T.I Wireless Edge;Gilat Satellite Networks</t>
  </si>
  <si>
    <t>60027161;101618600;100974458</t>
  </si>
  <si>
    <t>Shavit R.</t>
  </si>
  <si>
    <t>Design of a new dual-frequency and dual-polarization microstrip element</t>
  </si>
  <si>
    <t>10.1109/TAP.2003.813594</t>
  </si>
  <si>
    <t>2-s2.0-0043166438</t>
  </si>
  <si>
    <t>1136/00E</t>
  </si>
  <si>
    <t>['spherical cavity', 'solved using', 'slot length', 'shell size', 'shell radius', 'recurrence formulas', 'moment method', 'methods use', 'investigated rigorously', 'integral equation', 'input impedance', 'good agreement', 'function approach', 'cavity structure', 'cavity resonances', 'analytical integration', 'admittance integrals']</t>
  </si>
  <si>
    <t>Cavity resonators | Mode-matching methods | Moment methods | Slot antennas | Spherical antennas</t>
  </si>
  <si>
    <t>A rectangular slot antenna on a spherical cavity with a conducting backing shell is investigated rigorously. The Green's function approach is used to formulate an integral equation for the magnetic slot current, which is solved using the moment method. Two previously developed methods to evaluate the admittance integrals are used and compared with each other. Both methods use the recurrence formulas and analytical integration to speed the computation. The slot and cavity resonances of the structure are studied. In particular, two simple formulas for the first two natural resonances of the cavity structure are given. The effects of the shell size, slot length, and cavity dielectric constant on the input impedance are discussed. Measurements were carried out to verify the theory, and very good agreement between theory and experiment is obtained. In addition, the zonal slot antenna on a spherical cavity with a conducting backing shell is studied. The effect of the shell radius on the input impedance is investigated and, again, very good agreement between theory and experiment is found.</t>
  </si>
  <si>
    <t>1434-1442</t>
  </si>
  <si>
    <t>Leung, Kwok Wa</t>
  </si>
  <si>
    <t>Rectangular and zonal slots on a sphere with a backing shell: Theory and experiment</t>
  </si>
  <si>
    <t>10.1109/TAP.2003.813639</t>
  </si>
  <si>
    <t>2-s2.0-0043166441</t>
  </si>
  <si>
    <t>['various antenna', 'two issues', 'spacecraft configurations', 'satellite mission', 'issues concerning', 'effective length', 'computational method', 'active dipoles']</t>
  </si>
  <si>
    <t>Issues concerning the transionospheric propagation experiments planned in the Enhanced Polar Outflow Probe small-satellite mission were addressed. Two issues about the receiving antenna signals: the effective length of the dipoles, and the computational method for determining the direction of arrival (DOA) were discussed. The dependence of the effective length of the active dipoles on DOA was computed for various antenna-spacecraft configurations.</t>
  </si>
  <si>
    <t>3478-3486</t>
  </si>
  <si>
    <t>Review of Scientific Instruments</t>
  </si>
  <si>
    <t>High-frequency direction finding in space</t>
  </si>
  <si>
    <t>10.1063/1.1581396</t>
  </si>
  <si>
    <t>2-s2.0-0043269356</t>
  </si>
  <si>
    <t>['two caves', 'troglobiomorphic traits', 'southeast asia', 'slender body', 'resources habitats', 'related adaptation', 'regular components', 'reduced eyes', 'outside species', 'oligotrophic environment', 'many caves', 'light pigmentation', 'leptogenys khammouanensis', 'laos ).', 'khammouan karst', 'guano deposits', 'guano assemblages', 'external morphology', 'elongated legs', 'classical view', 'cave arthropods', 'antennae ),', 'actually major', 'accidental occurrence']</t>
  </si>
  <si>
    <t>Cave ants | Laos | Leptogenys | Taxonomy | Troglobiomorphy</t>
  </si>
  <si>
    <t>The new species Leptogenys khammouanensis sp. nov. is described from two caves of the Khammouan karst (Laos). It is characterized by a set of striking morphological characters (reduced eyes, light pigmentation, slender body and very elongated legs and antennae), which recall the troglobiomorphic traits of cave arthropods. Relations between caves and ants are discussed at this occasion, in the light of the recent biological explorations of caves in Southeast Asia. The classical view that ants are rare and unimportant in caves is challenged. Ants are actually major and regular components of guano assemblages in many caves of the region, but none of these guano species exhibit cave-related adaptation in its external morphology. Conversely, ants are very rare in low-resources habitats, where only accidental occurrence of outside species are reported in Southeast Asia. Leptogenys khammouanensis has been found only in such an oligotrophic environment, very deep in the cave and far from any guano deposits. Its presence there, together with its troglobiomorphic traits, support the idea that Leptogenys khammouanensis might be the first truly troglobitic ant.</t>
  </si>
  <si>
    <t>919-924</t>
  </si>
  <si>
    <t>Zoological Science</t>
  </si>
  <si>
    <t>60027245;60028311</t>
  </si>
  <si>
    <t>7801405157;7003883527</t>
  </si>
  <si>
    <t>Roncin, Eric;Deharveng, Louis</t>
  </si>
  <si>
    <t>Museum National d'Histoire Naturelle;Universite Paul Sabatier Toulouse III</t>
  </si>
  <si>
    <t>60028311;60027245</t>
  </si>
  <si>
    <t>Roncin E.</t>
  </si>
  <si>
    <t>Leptogenys khammouanensis sp. nov. (Hymenoptera: Formicidae). A possible troglobitic species of Laos, with a discussion on cave ants</t>
  </si>
  <si>
    <t>10.2108/zsj.20.919</t>
  </si>
  <si>
    <t>2-s2.0-0141566493</t>
  </si>
  <si>
    <t>['‚ âà1', 'œ ¥.', 'two frames', 'thus providing', 'systematic offsets', 'stars observed', 'standard deviations', 'result confirms', 'referencing observations', 'radio stars', 'radio observations', 'proper motions', 'pie town', 'observations showed', 'measured positions', 'mean values', 'mean errors', 'large array', 'icrf quasars', 'icrf positions', 'icrf ).', 'hipparcos values', 'hipparcos frame', 'hipparcos catalogue', 'expected level', 'distant quasars', 'directly linked', 'derived positions', 'average values', 'astrometric positions', 'angular resolution', 'absolute reference', '38 quasars', '3 mas', '25 mas', '2 mas', '16 mas', '11 mas', '0 mas']</t>
  </si>
  <si>
    <t>Astrometry | Binaries: close | Radio continuum | Techniques: interferometric</t>
  </si>
  <si>
    <t>We have used the Very Large Array, linked with the Pie Town Very Long Baseline Array antenna, to determine the astrometric positions of 19 radio stars in the International Celestial Reference Frame (ICRF). The positions of these stars were directly linked to the positions of distant quasars through phase-referencing observations. The positions of the ICRF quasars are known to 0.25 mas, thus providing an absolute reference at the angular resolution of our radio observations. Average values for the errors in our derived positions for all sources were 13 and 16 mas in Œ± cos Œ¥ and Œ¥, respectively, with accuracies approaching 1-2 mas for some of the stars observed. Differences between the ICRF positions of the 38 quasars and those measured from our observations showed no systematic offsets, with mean values of -0.3 mas in Œ± cos Œ¥ and -1.0 mas in Œ¥. Standard deviations of the quasar position differences of 17 and 11 mas in Œ± cos Œ¥ and Œ¥, respectively, are consistent with the mean position errors determined for the stars. Our measured positions were combined with previous Very Large Array measurements taken from 1978 to 1995 to determine the proper motions of 15 of the stars in our list. With mean errors of ‚âà1.6 mas yr-1, the accuracies of our proper motions approach those derived from Hipparcos and, for a few of the stars in our program, are better than the Hipparcos values. Comparing the positions of our radio stars with the Hipparcos Catalogue, we find that at the epoch of our observations, the two frames are aligned to within formal errors of approximately 3 mas. This result confirms that the Hipparcos frame is inertial at the expected level.</t>
  </si>
  <si>
    <t>484-493</t>
  </si>
  <si>
    <t>1 1771</t>
  </si>
  <si>
    <t>60019200;60019200;60019200;60021907;60028229;60019200;60019200</t>
  </si>
  <si>
    <t>6602677795;7003840741;7202814532;7007051706;6603018718;7003986254;7004940348</t>
  </si>
  <si>
    <t>Boboltz, D. A.;Fey, A. L.;Johnston, K. J.;Claussen, M. J.;De Vegt, C.;Zacharias, N.;Gaume, R. A.</t>
  </si>
  <si>
    <t>Germany;United States;United States</t>
  </si>
  <si>
    <t>Hamburg;Socorro;Washington, D.C.</t>
  </si>
  <si>
    <t>Universit√§t Hamburg;National Radio Astronomy Observatory Socorro;US Naval Observatory</t>
  </si>
  <si>
    <t>60028229;60021907;60019200</t>
  </si>
  <si>
    <t>Boboltz D.A.</t>
  </si>
  <si>
    <t>Astrometric positions and proper motions of 19 radio stars</t>
  </si>
  <si>
    <t>10.1086/375462</t>
  </si>
  <si>
    <t>2-s2.0-0141639763</t>
  </si>
  <si>
    <t>['usually performed', 'translational oscillations', 'thus allowing', 'surrounding media', 'solar panels', 'small amplitude', 'physical idea', 'oscillations tests', 'oscillation dynamics', 'nonsteady motion', 'new methods', 'motion equations', 'modal testing', 'mentioned methods', 'mass position', 'marine applications', 'low frequencies', 'light structures', 'inertia properties', 'increasing use', 'incompressible fluid', 'given rise', 'formulation developed', 'dimensional body', 'development aiming', 'determine rigid', 'central point', 'body properties', 'body motion', 'body modes', 'body dynamics', 'bodies submerged', 'aerospace applications', 'aerodynamic effects']</t>
  </si>
  <si>
    <t>The increasing use of very light structures in aerospace applications are given rise to the need of taking into account the effects of the surrounding media in the motion of a structure (as for instance, in modal testing of solar panels or antennae) as it is usually performed in the motion of bodies submerged in water in marine applications. New methods are in development aiming at to determine rigid-body properties (the center of mass position and inertia properties) from the results of oscillations tests (at low frequencies during modal testing, by exciting the rigid-body modes only) by using the equations of the rigid-body dynamics. As it is shown in this paper, the effect of the surrounding media significantly modifies the oscillation dynamics in the case of light structures and therefore this effect should be taken into account in the development of the above-mentioned methods. The aim of the paper is to show that, if a central point exists for the aerodynamic forces acting on the body, the motion equations for the small amplitude rotational and translational oscillations can be expressed in a form which is a generalization of the motion equations for a body in vacuum, thus allowing to obtain a physical idea of the motion and aerodynamic effects and also significantly simplifying the calculation of the solutions and the interpretation of the results. In the formulation developed here the translational oscillations and the rotational motion around the center of mass are decoupled, as is the case for the rigid-body motion in vacuum, whereas in the classical added mass formulation the six motion equations are coupled. Also in this paper the nonsteady motion of small amplitude of a rigid body submerged in an ideal, incompressible fluid is considered in order to define the conditions for the existence of the central point in the case of a three-dimensional body. The results here presented are also of interest in marine applications.</t>
  </si>
  <si>
    <t>Journal of Fluids Engineering, Transactions of the ASME</t>
  </si>
  <si>
    <t>60028442;60028442;60002286</t>
  </si>
  <si>
    <t>6701563636;6506157530;35910922600</t>
  </si>
  <si>
    <t>Sanz-Andr√©s, Angel;Tevar, Gonzalo;Rivas, Francisco Javier</t>
  </si>
  <si>
    <t>Spain;Netherlands</t>
  </si>
  <si>
    <t>Madrid;Leiden</t>
  </si>
  <si>
    <t>Universidad Polit√©cnica de Madrid;Airbus Group SE</t>
  </si>
  <si>
    <t>60028442;60002286</t>
  </si>
  <si>
    <t>Sanz-Andr√©s A.</t>
  </si>
  <si>
    <t>The forced oscillations of submerged bodies</t>
  </si>
  <si>
    <t>10.1115/1.1593706</t>
  </si>
  <si>
    <t>2-s2.0-0141749175</t>
  </si>
  <si>
    <t>['volatile oils', 'volatile compounds', 'successive visitations', 'strictly mechanical', 'secretion mixed', 'particular smell', 'naturalized populations', 'multicellular cuticle', 'milky emulsion', 'mechanical rupture', 'glandular trichomes', 'generally distinguishes', 'generally assumed', 'found adhered', 'entire family', 'containing glands', 'bounded structure', 'becomes sticky', 'attractive functions', 'anther diminishes', 'anatomically identical']</t>
  </si>
  <si>
    <t>Bumblebees | Glandular trichomes | Lamiaceae | Pollen adhesive | Pollenkitt | Pollination</t>
  </si>
  <si>
    <t>Glandular trichomes (ca. 16 per anther) on the anthers of Leonurus sibiricus produce a secretion that, when touched, is liberated at once and becomes sticky when in contact with the air. With successive visitations of the pollinators (species of Bombus in naturalized populations) the number of secretion-containing glands on each anther diminishes by mechanical rupture. On the pollinators, the secretion mixed with pollen was found adhered to the integument on the parts making contact with the anthers and stigma, mostly on the scape of the antennae. These trichomes are anatomically identical to the glandular scales common in the entire family and are formed by a multicellular cuticle-bounded structure, with a foot and head. The secretion is accumulated as a milky emulsion under the cuticle, outside the primary cell wall, and is liberated by rupture of the cuticle. The composition possibly differs from what generally distinguishes these glandular trichomes, i.e. volatile oils that give these plants their particular smell. Such volatile compounds are generally assumed to have defensive or attractive functions, different from those observed in this study, which would be strictly mechanical.</t>
  </si>
  <si>
    <t>411-418</t>
  </si>
  <si>
    <t>60014865;60014865;60014865</t>
  </si>
  <si>
    <t>6603769399;6701833997;6602719907</t>
  </si>
  <si>
    <t>Moyano, F.;Cocucci, A.;S√©rsic, A.</t>
  </si>
  <si>
    <t>Cordoba</t>
  </si>
  <si>
    <t>Instituto Multidisciplinario de Biolog√≠a Vegetal</t>
  </si>
  <si>
    <t>Moyano F.</t>
  </si>
  <si>
    <t>Accessory Pollen Adhesive from Glandular Trichomes on the Anthers of Leonurus sibiricus L. (Lamiaceae)</t>
  </si>
  <si>
    <t>10.1055/s-2003-42707</t>
  </si>
  <si>
    <t>2-s2.0-0141958970</t>
  </si>
  <si>
    <t>['turbulent system', 'system similar', 'spatial properties', 'southern system', 'source x', 'source population', 'source emission', 'ray observations', 'rapidly evolving', 'rapid evolution', 'previous observations', 'northern one', 'minor axis', 'high spatial', 'galaxy nuclei', 'galactic bar', 'first time', 'disc merger', 'diffuse component', 'blown disc', 'also presented']</t>
  </si>
  <si>
    <t>Galaxies: haloes | Galaxies: individual: NGC 4676 | Galaxies: ISM | Galaxies: starburst | Ism: jets and outflows | X-rays: galaxies</t>
  </si>
  <si>
    <t>Presented here are high spatial and spectral resolution Chandra X-ray observations of the famous interacting galaxy pair, the Mice, a system similar to, though less evolved than, the well-known Antennae galaxies. Previously unpublished ROSAT High Resolution Imager data of the system are also presented. Starburst-driven galactic winds outflowing along the minor axis of both galaxies (but particularly the northern one) are observed, and spectral and spatial properties, and energetics are presented. That such a phenomenon can occur in such a rapidly evolving and turbulent system is surprising, and this is the first time that the very beginning - the onset, of starburst-driven hot gaseous outflow in a full-blown disc-disc merger has been seen. Point-source emission is seen at the galaxy nuclei, and within the interaction-induced tidal tails. Further point-source emission is associated with the galactic bar in the southern system. A comparison of the source X-ray luminosity function and of the diffuse emission properties is made with the Antennae and other galaxies, and evidence of a more rapid evolution of the source population than the diffuse component is found. No evidence for variability is found between the Chandra and previous observations.</t>
  </si>
  <si>
    <t>Read, Andrew M.</t>
  </si>
  <si>
    <t>Birmingham</t>
  </si>
  <si>
    <t>Read A.</t>
  </si>
  <si>
    <t>Chandra observations of the Mice</t>
  </si>
  <si>
    <t>10.1046/j.1365-8711.2003.06603.x</t>
  </si>
  <si>
    <t>2-s2.0-0142041893</t>
  </si>
  <si>
    <t>['term feedback', 'specific derivation', 'sole function', 'slowly varying', 'simultaneous use', 'receive antennas', 'rate supported', 'potential impediment', 'multiple transmit', 'fact vanishes', 'either fixed', 'division multiple', 'decoding order', 'access results']</t>
  </si>
  <si>
    <t>Adaptive arrays | Antenna diversity | Channel capacity | Fading channels | Multiple-antenna information theory | Multiuser detection</t>
  </si>
  <si>
    <t>The simultaneous use of multiple transmit and receive antennas can unleash very large capacity increases in rich multipath environments. Although such capacities can be approached by layered multiantenna architectures with per-antenna rate control, the need for short-term feedback arises as a potential impediment, in particular as the number of antennas - and, thus, the number of rates to be controlled - increases. What we show, however, is that the need for short-term feedback in fact vanishes as the number of antennas and/or the diversity order increases. Specifically, the rate supported by each transmit antenna becomes deterministic and a sole function of the signal-to-noise, the ratio of transmit and receive antennas, and the decoding order, all of which are either fixed or slowly varying. More generally, we illustrate - through this specific derivation - the relevance of some established random code-division multiple-access results to the single-user multiantenna problem.</t>
  </si>
  <si>
    <t>616-620</t>
  </si>
  <si>
    <t>Lozano, Angel</t>
  </si>
  <si>
    <t>Lozano A.</t>
  </si>
  <si>
    <t>Capacity-approaching rate function for layered multiantenna architectures</t>
  </si>
  <si>
    <t>10.1109/TWC.2003.814330</t>
  </si>
  <si>
    <t>2-s2.0-0242323260</t>
  </si>
  <si>
    <t>['testing functions', 'space cause', 'source current', 'simply related', 'rigorous method', 'reaction concept', 'problem solution', 'piecewise sinusoids', 'new unknowns', 'lossy half', 'lossy ground', 'insulated wires', 'impedance matrix', 'free space', 'efficient method', 'dielectric coating', 'bare wires']</t>
  </si>
  <si>
    <t>Dipole | Dissipating medium | Electromagnetism | Galerkin method | Ground effect | Half space | Insulating material | Moment method | Transmission line | Wire antenna</t>
  </si>
  <si>
    <t>In this paper, an efficient method is proposed for the analysis of insulated wires above a lossy half-space. The reaction concept is used to formulate the electromagnetic boundary value problem. The solution is a Galerkin moment method solution with piecewise sinusoids as basis and testing functions. The influence of lossy half-space is taken into account via equivalent images, and the currents of images are related to the source current. The dielectric coating is modeled by equivalent volume polarization currents, which are simply related to the conduction current distribution. In this way, the dielectric-coating and lossy half-space cause no new unknowns to the problem solution, the size of the impedance matrix for insulated wires above lossy ground is the same as that of bare wires in free space. The insulation is accounted for entirely through a modification of the symmetric impedance matrix. The results obtained exhibit excellent agreement with those by rigorous method or experiments.</t>
  </si>
  <si>
    <t>1157-1177</t>
  </si>
  <si>
    <t>Annales des Telecommunications/Annals of Telecommunications</t>
  </si>
  <si>
    <t>24537596600;6507032961;6602583693</t>
  </si>
  <si>
    <t>Li, Xianshan;El Khamlichi Drissi, Khalil;Paladian, Fran√ßoise</t>
  </si>
  <si>
    <t>A Galerkin moment method for the analysis of insulated wires above a lossy half-space</t>
  </si>
  <si>
    <t>2-s2.0-0344099131</t>
  </si>
  <si>
    <t>U.S. Department of Agriculture</t>
  </si>
  <si>
    <t>97-35311-5151</t>
  </si>
  <si>
    <t>USDA</t>
  </si>
  <si>
    <t>['stereotypical process', 'spotted skipper', 'shelters results', 'shelters built', 'shelter location', 'sensitive antennae', 'regular shelters', 'produce characteristic', 'prescribed pattern', 'larval ontogeny', 'larval movements', 'larvae use', 'instar larvae', 'epargyreus clarus', 'employ silk', 'change predictably', 'caddis flies', 'building material', 'building bees', 'body length', 'behavioral patterns', 'apical half', 'almost invariant']</t>
  </si>
  <si>
    <t>Caterpillar | Leaf-folder | Leaf-roller | Leaf-tier | Lepidoptera</t>
  </si>
  <si>
    <t>Larvae of the silver-spotted skipper, Epargyreus clarus (Hesperiidae), construct shelters from leaves of their leguminous host plants, making four distinct shelter types that change predictably over larval ontogeny. Shelters built by first-instar larvae are located on the apical half of the leaflet and are almost invariant in size, shape, and orientation, suggesting a stereotypical process of shelter location and construction. We have determined that the regularity of these shelters results from a prescribed pattern of larval movements and behaviors, in which larvae use their body length as a "ruler" and employ silk not only as a building material but also as a template to guide the location of cuts in the leaf. Though lepidopteran larvae lack the sensitive antennae, long jointed appendages, and other measurement devices used by structure-building bees, wasps, and caddis flies, they can nonetheless use simple tools and behavioral patterns to produce characteristic and regular shelters.</t>
  </si>
  <si>
    <t>465-480</t>
  </si>
  <si>
    <t>60023927;60023927-60017383;60023927-60028297;60023927-60019647;60023927</t>
  </si>
  <si>
    <t>35586223600;55636318911;56332047600;56284599300;6603842256</t>
  </si>
  <si>
    <t>Weiss, Martha R.;Lind, Eric M.;Jones, Meg T.;Long, Jeremy D.;Maupin, Jennifer L.</t>
  </si>
  <si>
    <t>Washington, D.C.;Washington, D.C.;Atlanta;Arlington</t>
  </si>
  <si>
    <t>National Geographic Society;Georgetown University;Georgia Institute of Technology;Nature Conservancy</t>
  </si>
  <si>
    <t>60028297;60023927;60019647;60017383</t>
  </si>
  <si>
    <t>Weiss M.R.</t>
  </si>
  <si>
    <t>Uniformity of Leaf Shelter Construction by Larvae of Epargyreus clarus (Hesperiidae), the Silver-Spotted Skipper</t>
  </si>
  <si>
    <t>10.1023/A:1027399122333</t>
  </si>
  <si>
    <t>2-s2.0-0344304492</t>
  </si>
  <si>
    <t>['varying channel', 'simulation results', 'scheme supports', 'scheme requires', 'proposed algorithm', 'posteriori semi', 'paper considers', 'lo √®', 'linear processing', 'fast time', 'expansion theorem', 'discrete version', 'different scenarii', 'convenient representation', 'complexity evaluation', 'blind algorithm', 'based maximum', 'algorithm requires']</t>
  </si>
  <si>
    <t>A posteriori probability | Algorithm complexity | Fading | Iteration | Maximum likelihood | Numerical simulation | Radio channel | Signal detection | Space diversity | Statistical estimation | Time variable channel | UMTS</t>
  </si>
  <si>
    <t>This paper considers the Alamouti's two-branch transmit diversity scheme. This scheme supports a maximum likelihood detection based on linear processing at the receiver. When no knowledge of the channel is available - at the transmitter and the receiver- the above scheme requires in general the estimation of the two discrete propagation channels seen from the two transmit antennas. Our objective is to evaluate the Alamouti's technique of diversity with a realistic estimation algorithm considering a very fast time-varying channel. For a robust channel estimation, we propose an EM-based maximum a posteriori semi-blind algorithm. This algorithm requires a convenient representation of the time-varying fading channel using a discrete version of the Karhunen-Lo√®ve expansion theorem. The iterative receiver optimally uses pilot as well as unknown data symbols for improving channel estimation quality. The validity of the proposed algorithm is highlighted by simulation results. Moreover, a complexity evaluation of this algorithm and a comparison is provided for different scenarii.</t>
  </si>
  <si>
    <t>938-963</t>
  </si>
  <si>
    <t>60029116;60070309</t>
  </si>
  <si>
    <t>6603244873;7004593813</t>
  </si>
  <si>
    <t>Kammoun, In√®s;Siala, Mohamed</t>
  </si>
  <si>
    <t>Tunisia;France</t>
  </si>
  <si>
    <t>Ariana;Palaiseau</t>
  </si>
  <si>
    <t>University of Carthage, Ecole Sup√©rieure des Communications de Tunis;T√©l√©com Paris</t>
  </si>
  <si>
    <t>60070309;60029116</t>
  </si>
  <si>
    <t>Kammoun I.</t>
  </si>
  <si>
    <t>Maximum a posteriori fast fading channel estimation for Alamouti's space-time transmit diversity</t>
  </si>
  <si>
    <t>2-s2.0-0344530532</t>
  </si>
  <si>
    <t>['yaw rotations', 'small satellite', 'separated platforms', 'pointing angles', 'passive antenna', 'overlap maintenance', 'mathematical models', 'large transmitting', 'assuming transmitting', 'applied considering', 'active one']</t>
  </si>
  <si>
    <t>Spaceborne bistatic radar observations allow original scientific applications to be carried out. Furthermore, assuming transmitting and receiving antennas operating on separated platforms, key design issues relevant to formation flying must be solved. Mathematical models are presented for computation of attitude and pointing angles. Main design constraint is the capability of maintaining swath overlap, but selected strategy also depends on the cost of spacecraft attitude maneuvering or antenna beam electronic steering. The model has been applied considering a large transmitting/receiving primary mission and a receiving-only small satellite. In this case antenna steering was preferred. Finally, if the passive antenna is smaller than the active one, overlap maintenance is simplified, obviating the need for yaw rotations.</t>
  </si>
  <si>
    <t>949-960</t>
  </si>
  <si>
    <t>60026777;60017293</t>
  </si>
  <si>
    <t>7004429051;7003833593</t>
  </si>
  <si>
    <t>D'Errico, Marco;Moccia, Antonio</t>
  </si>
  <si>
    <t>Naples;Naples</t>
  </si>
  <si>
    <t>Universit√† degli Studi della Campania Luigi Vanvitelli;Universit√† degli Studi di Napoli Federico II</t>
  </si>
  <si>
    <t>D'Errico M.</t>
  </si>
  <si>
    <t>Attitude and antenna pointing design of bistatic radar formations</t>
  </si>
  <si>
    <t>10.1109/TAES.2003.1238748</t>
  </si>
  <si>
    <t>2-s2.0-0344704096</t>
  </si>
  <si>
    <t>DAAB15-00-C-1024</t>
  </si>
  <si>
    <t>['velocity uncertainty', 'theoretical analysis', 'soil depends', 'penetrating radar', 'mild conditions', 'many factors']</t>
  </si>
  <si>
    <t>To detect buried landmines, Planning Systems Incorporated (PSI) has developed a ground-penetrating synthetic aperture radar (GPSAR) system. Since the electromagnetic wave propagation velocity in the soil depends on many factors, velocity uncertainty is inevitable. However, we have observed that, unlike conventional airborne/spaceborne synthetic aperture radar (SAR) systems, the PSI GPSAR system is very robust against the velocity uncertainty under mild conditions. Theoretical analysis is provided to explain this observation. Although our discussion is based on the PSI GPSAR system, it applies to other GPR-based (ground-penetrating radar) landmine detection systems as well.</t>
  </si>
  <si>
    <t>849-861</t>
  </si>
  <si>
    <t>60028512;60013959;60013959;60012690;101757527;101757527</t>
  </si>
  <si>
    <t>7402944474;7103373696;7410065637;7202096709;6508113254;6603302408</t>
  </si>
  <si>
    <t>Wu, Renbiao;Gu, Kunlong;Li, Jian;Bradley, Marshall;Habersat, James;Maksymonko, George</t>
  </si>
  <si>
    <t>China;United States;United States;United States</t>
  </si>
  <si>
    <t>Tianjin;Gainesville;Slidell;Fort Belvoir</t>
  </si>
  <si>
    <t>Civil Aviation University of China;University of Florida;Planning Systems Inc.;U.S. ANVSD</t>
  </si>
  <si>
    <t>60028512;60013959;60012690;101757527</t>
  </si>
  <si>
    <t>Wu R.</t>
  </si>
  <si>
    <t>Propagation velocity uncertainty on GPR SAR processing</t>
  </si>
  <si>
    <t>10.1109/TAES.2003.1238741</t>
  </si>
  <si>
    <t>2-s2.0-0344704104</t>
  </si>
  <si>
    <t>['technical factors', 'solutions produced', 'sidelobe clutter', 'prf ),', 'nine prfs', 'identify near', 'fully decodable', 'evolutionary algorithms', 'evolutionary algorithm', 'detailed effects', 'blind velocities']</t>
  </si>
  <si>
    <t>Evolutionary algorithms are applied to the optimization of pulse repetition frequency (PRF), for both eight and nine PRFs, in medium PRF radar while considering the detailed effects of sidelobe clutter and many other technical factors. The algorithm presented also ensures that all the solutions produced are fully decodable and have no blind velocities. The evolutionary algorithm was able to identify near-optimum PRF sets for a realistic radar system with only a modest computational effort.</t>
  </si>
  <si>
    <t>990-1001</t>
  </si>
  <si>
    <t>60009658;60009658;</t>
  </si>
  <si>
    <t>6603553998;7203072676;57197597449</t>
  </si>
  <si>
    <t>Alabaster, C. M.;Hughes, E. J.;Matthew, J. H.</t>
  </si>
  <si>
    <t>Swindon</t>
  </si>
  <si>
    <t>Defence College of Management and Technology</t>
  </si>
  <si>
    <t>Alabaster C.</t>
  </si>
  <si>
    <t>Medium PRF radar PRF selection using evolutionary algorithms</t>
  </si>
  <si>
    <t>10.1109/TAES.2003.1238751</t>
  </si>
  <si>
    <t>2-s2.0-0345134687</t>
  </si>
  <si>
    <t>['time improve', 'redundancy provided', 'presented herein', 'multiple platforms', 'field tests', 'ambiguity constraints']</t>
  </si>
  <si>
    <t>To obtain subdecimeter level accuracy in relative kinematic positioning, the use of double differenced GPS carrier phase measurement with carrier phase ambiguities fixed to their correct integer values must be adopted. If multiple platforms are available in the configuration, the redundancy provided by the multiplicity of platforms can speed up the time to integer ambiguity fixing while at the same time improve the reliability of the solution. An approach to effectively construct ambiguity constraints through the multiplicity of platforms is presented herein. The use of these ambiguity constraints to position multiple moving platforms with respect to each other is then discussed. A series of simulations and field tests are designed and conducted to investigate the effects of different system parameters on this approach, with a configuration of up to 10 moving platforms. The test results show that the use of ambiguity constraints can improve the time to integer ambiguity fixing by up to 67%, relative to the case when no constraints are used. In addition, the use of ambiguity constraints is found to enhance the ability of the multiple platform system to detect wrong ambiguity fixes.</t>
  </si>
  <si>
    <t>936-948</t>
  </si>
  <si>
    <t>101361664;60002306</t>
  </si>
  <si>
    <t>7103323811;7005283542</t>
  </si>
  <si>
    <t>Luo, Ning;Lachapelle, G√©rard</t>
  </si>
  <si>
    <t>Canada;China</t>
  </si>
  <si>
    <t>Calgary;</t>
  </si>
  <si>
    <t>University of Calgary;A-INFO Science and Technology, Inc.</t>
  </si>
  <si>
    <t>60002306;101361664</t>
  </si>
  <si>
    <t>Luo N.</t>
  </si>
  <si>
    <t>Relative positioning of multiple moving platforms using GPS</t>
  </si>
  <si>
    <t>10.1109/TAES.2003.1238747</t>
  </si>
  <si>
    <t>2-s2.0-0345134693</t>
  </si>
  <si>
    <t>['verify many', 'special events', 'satellite visibility', 'proper power', 'orbit control', 'new technology', 'lunar shadow', 'long durations', 'lit period', 'first gslv', 'eclipse season', 'drift rate', 'devise means', 'd1 flight', 'autonomous mode']</t>
  </si>
  <si>
    <t>Autonomous | Remote programming | Spacecraft operations</t>
  </si>
  <si>
    <t>GSAT-I was launched by first GSLV-D1 flight on 18th April 2001 from Satish Dhawan Space Centre, India. Shortfall in the launcher-provided orbital velocity and spacecraft specific propulsion anomalies led to an orbit with a 23 hour period, with a drift rate of about 13¬∞ per day. To test and verify many of the new technological pay loads, we had to devise means of maintaining satellite health without RF contact for long durations of nearly two weeks between satellite visibility over GSAT-1 TTC station Hassan. The problem was compounded with solar array drive assembly failure to track the sun. After detailed data analysis proper logics were devised and implemented by suitably updating onboard attitude and orbit control(AOCC) software. Proper power and thermal system configurations were arrived at. The autonomous mode of operations covered normal sun-lit period as well as special events such as lunar shadow and eclipse season. The Spacecraft functioned successfully for over a year to enable the verification of the new technology and survived two eclipse seasons.</t>
  </si>
  <si>
    <t>Journal of Spacecraft Technology</t>
  </si>
  <si>
    <t>24400763600;36813867100</t>
  </si>
  <si>
    <t>Annadurai, M.;Bhagavan, H. N.</t>
  </si>
  <si>
    <t>Annadurai M.</t>
  </si>
  <si>
    <t>Autonomous mode of spacecraft operations - GSAT-1 experience</t>
  </si>
  <si>
    <t>2-s2.0-0345283374</t>
  </si>
  <si>
    <t>['second antennae', 'normally situated', 'genital pore', 'female ovisac', 'artemiopsis males', 'also found']</t>
  </si>
  <si>
    <t>Artemiopsis stefanssoni | Mating behaviour | Morphology | SEM</t>
  </si>
  <si>
    <t>The morphology of the female ovisac of the fairy shrimp Artemiopsis stefanssoni Johansen, 1921, is analysed by SEM. SEM observations reveal the existence of a genital opening located ventrally, but anterior to the area where the genital pore is normally situated. Ornamented frontal knobs resembling those on the second antennae of males of Artemia were also found in Artemiopsis males, and account for its particular mating behaviour.</t>
  </si>
  <si>
    <t>Mura, Graziella</t>
  </si>
  <si>
    <t>Mura G.</t>
  </si>
  <si>
    <t>SEM morphological observations on Artemiopsis stefanssoni Johansen, 1921 (Crustacea, Anostraca)</t>
  </si>
  <si>
    <t>10.1023/A:1026231715415</t>
  </si>
  <si>
    <t>2-s2.0-0345359916</t>
  </si>
  <si>
    <t>Space and Naval Warfare Systems Command</t>
  </si>
  <si>
    <t>SPAWAR</t>
  </si>
  <si>
    <t>['upper limits', 'tuning reactors', 'system including', 'saturable dynamic', 'predicted behavior', 'one frequency', 'intermodulation distortion', 'harmonic content', 'currently broadcasts', 'close agreement', 'available observations', 'amplifier triodes', '8 khz', '8 dbc', '78 dbc']</t>
  </si>
  <si>
    <t>The VLF transmitting system in Cutler, ME currently broadcasts at one frequency through a two-element antenna system. This study investigates simultaneous operation at 24.0 and 17.8 kHz. Detailed nonlinear PSPICE models were generated for the system including the amplifier triodes, saturable dynamic-tuning reactors, and the closely-coupled antenna elements. The predicted behavior is in close agreement with available observations. Upper limits are placed on harmonic content, &lt; -59.8 dBc, and intermodulation distortion, &lt; -78 dBc.</t>
  </si>
  <si>
    <t>1016-1034</t>
  </si>
  <si>
    <t>60007278;101962067;60018179</t>
  </si>
  <si>
    <t>7202021484;56327385600;7202539192</t>
  </si>
  <si>
    <t>Berg, Eric C.;Roberts, Michael A.;Simpson, Ted L.</t>
  </si>
  <si>
    <t>Columbia;Irvine;</t>
  </si>
  <si>
    <t>University of South Carolina;University of California, Irvine;Veridian</t>
  </si>
  <si>
    <t>60018179;60007278;101962067</t>
  </si>
  <si>
    <t>Berg E.</t>
  </si>
  <si>
    <t>Dual-frequency distortion predictions for the cutler VLF array</t>
  </si>
  <si>
    <t>10.1109/TAES.2003.1238753</t>
  </si>
  <si>
    <t>2-s2.0-0345566275</t>
  </si>
  <si>
    <t>['used due', 'time domain', 'three orders', 'representing images', 'recursively partitioned', 'projection integration', 'projection integral', 'processing time', 'drastically reduced', 'aperture factorization', 'airborne ultra']</t>
  </si>
  <si>
    <t>Exact synthetic aperture radar (SAR) inversion for a linear aperture may be obtained using fast transform techniques. Alternatively, back-projection integration in time domain can also be used. This technique has the benefit of handling a general aperture geometry. In the past, however, back-projection has seldom been used due to heavy computational burden. We show that the back-projection integral can be recursively partitioned and an effective algorithm constructed based on aperture factorization. By representing images in local polar coordinates it is shown that the number of operations is drastically reduced and can be made to approach that of fast transform algorithms. The algorithm is applied to data from the airborne ultra-wideband CARABAS SAR and shown to give a reduction in processing time of two to three orders of magnitude.</t>
  </si>
  <si>
    <t>760-776</t>
  </si>
  <si>
    <t>60003554;100830320;60003554</t>
  </si>
  <si>
    <t>7005480938;6701743661;7004472316</t>
  </si>
  <si>
    <t>Ulander, Lars M.H.;Hellsten, Hans;Stenstr√∂m, Gunnar</t>
  </si>
  <si>
    <t>Stockholm;</t>
  </si>
  <si>
    <t>Totalforsvarets forskningsinstitut;Ericsson Microwave Systems</t>
  </si>
  <si>
    <t>60003554;100830320</t>
  </si>
  <si>
    <t>Ulander L.</t>
  </si>
  <si>
    <t>Synthetic-aperture radar processing using fast factorized back-projection</t>
  </si>
  <si>
    <t>10.1109/TAES.2003.1238734</t>
  </si>
  <si>
    <t>2-s2.0-0345566282</t>
  </si>
  <si>
    <t>['tip acceleration', 'system loses', 'state variables', 'rotational degree', 'predefined angle', 'mathematical modeling', 'locking mechanisms', 'link appendages', 'joint rotation', 'inherent flexibility', 'energy transfer']</t>
  </si>
  <si>
    <t>Flexible links | Momentum balance method</t>
  </si>
  <si>
    <t>Spacecraft appendages like solar arrays and antennae are lightweight and flexible. These are stowed during launch and deployed only in orbit. Deployment of these appendages is powered by pre-loaded torsion springs at joints which have locking mechanisms. The locking mechanism prevents further rotation of a joint when it reaches the predefined angle. During locking the system loses its rotational degree of freedom and, due to the inherent flexibility, vibration is induced in the system. In this paper the energy lost due to locking during the deployment of two-link and single-link appendages is estimated. The finite element method with Lagrange's equation is used for deriving the equations of motion, and the momentum balance method to obtain the state variables just after locking. Experiments have been carried out and results of both mathematical modeling and experimentation are compared for joint rotation, strain and tip acceleration during motion. Energy transfer after each locking is discussed.</t>
  </si>
  <si>
    <t>19-32</t>
  </si>
  <si>
    <t>60023345;60023345;60014097</t>
  </si>
  <si>
    <t>57196616143;6701536837;35586861300</t>
  </si>
  <si>
    <t>Nagaraj, B. P.;Nataraju, B. S.;Ghosal, Ashitava</t>
  </si>
  <si>
    <t>Bengaluru;Bengaluru</t>
  </si>
  <si>
    <t>Indian Space Research Organization;Indian Institute of Science</t>
  </si>
  <si>
    <t>60023345;60014097</t>
  </si>
  <si>
    <t>Nagaraj B.</t>
  </si>
  <si>
    <t>Energy transfer during locking of deployable flexible links</t>
  </si>
  <si>
    <t>2-s2.0-0345715004</t>
  </si>
  <si>
    <t>['ttl method', 'surface waves', 'provides efficient', 'photonic materials', 'pbg substrate', 'optical waves', 'optical frequencies', 'millimeter waves', 'good characteristics', 'easily applied', 'developed recently', 'concise results']</t>
  </si>
  <si>
    <t>Antenna array | PBG | Resonator | TTL method</t>
  </si>
  <si>
    <t>The use of photonic materials has been used in the theory of optical waves, The PBG (Photonic Band Gap) theory and material, was developed recently for optical frequencies and can be easily applied to millimeter waves, microwaves and planar antenna frequencies. The presence of photonic materials as substrate in antennas has some good characteristics such as, suppression of light spontaneous emission and suppression of surface waves, allowing the application in planar antenna array. In this work an elaborate analysis using the full wave Transverse Transmission Line - TTL method, that provides efficient and concise results is applied to the planar antennas array with PBG substrate.</t>
  </si>
  <si>
    <t>1171-1176</t>
  </si>
  <si>
    <t>60023857;60023857</t>
  </si>
  <si>
    <t>55664817500;7006622633</t>
  </si>
  <si>
    <t>Fernandes, Humberto C√©sar Chaves;Da Rocha, Arthur Rodrigo Barros</t>
  </si>
  <si>
    <t>Natal</t>
  </si>
  <si>
    <t>Universidade Federal do Rio Grande do Norte</t>
  </si>
  <si>
    <t>Fernandes H.</t>
  </si>
  <si>
    <t>Analysis of antennas with PBG substrate</t>
  </si>
  <si>
    <t>10.1023/A:1024773103251</t>
  </si>
  <si>
    <t>2-s2.0-0346502287</t>
  </si>
  <si>
    <t>['z direction', 'ttl method', 'relative displacement', 'planar antenna', 'obtained applying', 'electromagnetic fields', 'electric field', 'contributes definitively', 'array factor', 'antenna applications']</t>
  </si>
  <si>
    <t>Antenna array | Microstrip | Transverse transmission line method</t>
  </si>
  <si>
    <t>For the microstrip patch resonator, as a planar antenna of a microstrip, a set of equations that represents the electromagnetic fields in the x and z direction as function of the electric field in the y direction are obtained applying the TTL method. This method is very suitable at microwave and antenna applications, and gives accurate complex resonant frequency, which contributes definitively to obtain higher precision antenna parameters. For each type of array is calculated the array factor, considering the excitation, phase and the relative displacement between the elements as well as the dimensions and number of elements.</t>
  </si>
  <si>
    <t>1159-1169</t>
  </si>
  <si>
    <t>60023857;60023857;60023857</t>
  </si>
  <si>
    <t>6506256811;7103352931;7005418215</t>
  </si>
  <si>
    <t>Bastista Oliveira, Giuliano F.;Neto, Jos√© Elesb√£o C.;Chaves Fernandes, Humberto C.</t>
  </si>
  <si>
    <t>Bastista Oliveira G.</t>
  </si>
  <si>
    <t>Accurate analysis of planar microstrip antenna array</t>
  </si>
  <si>
    <t>10.1023/A:1024721119181</t>
  </si>
  <si>
    <t>2-s2.0-0347132682</t>
  </si>
  <si>
    <t>['turbulent environments', 'surface species', 'reasonable approach', 'outer branch', 'morphological adaptations', 'longer antennules', 'higher density', 'dwelling species', 'dwelling crayfish', 'distal end', 'different environments', 'crayfish living', 'chemosensory sensilla', 'chemical sensitivity', 'australis packardi', 'aquatic environment', 'along antennules', 'aesthetascs towards']</t>
  </si>
  <si>
    <t>Crayfish show many behavioral and morphological adaptations that serve to exploit chemical information in an aquatic environment. The primary chemosensory structure, the outer branch of the antennule, varies morphologically among species. A reasonable approach to the study of these variations is to compare morphological structures from crayfish living in different environments. The potential of this approach was evaluated by comparing the morphology and distribution of chemosensory sensilla (aesthetascs) along antennules of a cave- and a surface-dwelling crayfish. In comparison to the surface-dwelling species (Orconectes cristavarius), the cave-dwelling species (O. australis packardi) had longer antennules and longer individual aesthetasc sensilla. The surface species, however, had significantly more aesthetascs per annulus and a higher density of aesthetascs towards the distal end of the antennule. These data are discussed in terms of chemical sensitivity and chemoreception in turbulent environments.</t>
  </si>
  <si>
    <t>859-869</t>
  </si>
  <si>
    <t>60021362;60015941;60015941;60015941</t>
  </si>
  <si>
    <t>6603610926;7402780485;7005937245;55452951800</t>
  </si>
  <si>
    <t>Ziemba, Robert E.;Simpson, Anna;Hopper, Rebecca;Cooper, Robin L.</t>
  </si>
  <si>
    <t>Danville;Lexington</t>
  </si>
  <si>
    <t>Centre College Kentucky;University of Kentucky</t>
  </si>
  <si>
    <t>60021362;60015941</t>
  </si>
  <si>
    <t>Ziemba R.E.</t>
  </si>
  <si>
    <t>A comparison of antennule structure in a surface- and a cave-dwelling crayfish, genus Orconectes (Decapoda, Astacidae)</t>
  </si>
  <si>
    <t>10.1163/15685400360730633</t>
  </si>
  <si>
    <t>2-s2.0-0347660673</t>
  </si>
  <si>
    <t>['two scatterers', 'receiver input', 'probe signals', 'potential accuracy', 'observing targets', 'nonlinear radar', 'noise ratio', 'minimum distance', 'incident frequency', 'good resolution', 'frequency deviation']</t>
  </si>
  <si>
    <t>Linear frequency modulation | Radar station | Resolution</t>
  </si>
  <si>
    <t>The potential accuracy and resolution of a nonlinear radar station with linear frequency modulation (LFM) were analyzed. Probe signals with LFM were used to provide high accuracy and good resolution in nonlinear radar for observing targets from the secondary radiation emitted at harmonics of the incident frequency. The limiting attainable accuracy of radar was characterized from the potential standard deviation (SD) in the range of measurement and the resolution as the minimum distance between two scatterers. The accuracy in range measurement increased with the signal-to-noise ratio at the receiver input, with the frequency deviation, and with the number of the harmonic, and also as the pulse length decreased.</t>
  </si>
  <si>
    <t>698-701</t>
  </si>
  <si>
    <t>57188637021;6602572639;6603190653</t>
  </si>
  <si>
    <t>Belyaev, V. V.;Mayunov, A. T.;Razin'kov, S. N.</t>
  </si>
  <si>
    <t>Potential accuracy and resolving power of a nonlinear radar station with linear frequency modulation</t>
  </si>
  <si>
    <t>10.1023/A:1025851204337</t>
  </si>
  <si>
    <t>2-s2.0-0347900542</t>
  </si>
  <si>
    <t>['type receiver', 'time detection', 'time algorithm', 'system capacity', 'remaining interference', 'real constellations', 'proposed system', 'multiuser detection', 'layered space', 'latter case', 'fading channels', 'different groups', 'blast scheme', 'also known', 'also introduced']</t>
  </si>
  <si>
    <t>Antenna arrays | Decorrelator-type detectors | Layered space-time processing | Multiuser detection</t>
  </si>
  <si>
    <t>In this paper, we investigate the use of layered space-time (also known as the vertical Bell Laboratories layered space-time (V-BLAST) scheme) for multiuser detection in fading channels. The multiple transmit antennas in V-BLAST are treated as individual mobile station transmitters, while the base station consists of multiple receive antennas. In the proposed system, users are organized in groups and allocated a unique spreading code within the same group. Using these codes, we are able to separate the different groups, and layered space-time algorithm is then invoked to further remove the remaining interference between users. A decorrelator-type receiver-based layered space-time detection is proposed for both complex and real constellations. For the latter case, we derive our receiver after evaluating and comparing the performance of two decorrelators based on the V-BLAST scheme. It is demonstrated that a significant performance improvement and increase in system capacity is obtained with very low spreading factors. Further results are also introduced by considering reduced complexity receivers based on serial layered space-time group multiuser detection, and parallel layered space-time group multiuser detection.</t>
  </si>
  <si>
    <t>653-658</t>
  </si>
  <si>
    <t>6602242430;7006019510;55666697100</t>
  </si>
  <si>
    <t>Sfar, Sana;Murch, Ross D.;Letaief, Khaled Ben</t>
  </si>
  <si>
    <t>Sfar S.</t>
  </si>
  <si>
    <t>Layered space-time multiuser detection over wireless uplink systems</t>
  </si>
  <si>
    <t>10.1109/TWC.2003.814337</t>
  </si>
  <si>
    <t>2-s2.0-0842327523</t>
  </si>
  <si>
    <t>['wintering team', 'vth five', 'various glaciological', 'using multi', 'syowa station', 'sodium lidar', 'sea water', 'satellite engineer', 'reconnaissance survey', 'radio operators', 'purpose antenna', 'psychological adaptation', 'populations census', 'perot imager', 'mf radar', 'medical doctors', 'great efforts', 'geophysical observations', 'fuel transportation', 'field assistant', 'field activities', 'environmental engineer', 'atmospheric sciences', 'antarctic environment', 'also performed', 'also involved', 'aircraft pilots', 'air sampling', 'administrative officer', '40 members']</t>
  </si>
  <si>
    <t>The 42nd Japanese Antarctic Research Expedition (JARE-42) wintering team has conducted the Vth five-year JARE program during the period of February 1st 2001 to January 31st 2002, in which 40 members were engaged in the various scientific activities and maintenance of Syowa Station. The major observation programs of JARE-42 were as follows : Upper Atmospheric Physics-observations using Fabry-Perot imager, sodium Lidar and HF/MF radar; Atmospheric Sciences and Glaciology-aerosols and air sampling, and shallow ice core drilling; Geophysics-superconducting gravity measurement, geodetic VLBI observations, and natural earthquake monitoring; Biology and Medicine-photosynthesis under sea water, populations census of penguins, and physiological and psychological adaptation to Antarctic environment, etc. In addition, satellite data receiving from ERS-2 and NOAA were also performed by using multi-purpose antenna at Syowa Station. Field activities included air sampling by using an aircraft, biological and geophysical observations, and reconnaissance survey for a possible aircraft runway around Syowa Station. Three inland traverse parties were organized, in which fuel transportation, maintenance of Dome Fuji Station, and various glaciological and geophysical observations were performed. A great efforts were made to maintain the facilities at Syowa Station by logistic personnel including mechanical engineers, radio operators, chefs, medical doctors, aircraft pilots and an engineer, an environmental engineer, a carpenter, a field assistant, a cinematographer, a satellite engineer, and an administrative officer. They were also involved in the support of field activities.</t>
  </si>
  <si>
    <t>119-170</t>
  </si>
  <si>
    <t>Antarctic Record</t>
  </si>
  <si>
    <t>Motoyoshi, Yoichi</t>
  </si>
  <si>
    <t>National Institute of Polar Research</t>
  </si>
  <si>
    <t>Motoyoshi Y.</t>
  </si>
  <si>
    <t>The activities of the 42nd Japanese Antarctic Research Expedition (JARE-42) wintering team 2001-2002</t>
  </si>
  <si>
    <t>2-s2.0-1242277299</t>
  </si>
  <si>
    <t>Canadian Space Agency</t>
  </si>
  <si>
    <t>CSA</t>
  </si>
  <si>
    <t>['xenon difluoride', 'transmitted signal', 'surface corrugations', 'single 10', 'silicon substrates', 'released using', 'phase shift', 'measured data', 'frequencies ranging', 'five 4', 'diameter membranes', 'corrugated membranes', 'copper membranes', 'backside etching', '95 ghz', '93 ¬∞', '63 ¬∞', '42 ghz', '35 ghz', '3 mm', '04 mm', '0 mm', '0 ghz']</t>
  </si>
  <si>
    <t>Membrane | MEMS | Micromachining | Microstrip | Phase shifter | RF</t>
  </si>
  <si>
    <t>Thin-film copper membranes on silicon substrates were constructed using micromachining techniques. Membranes possessed surface corrugations 10 Œºm deep and ranged in size from 1.04 mm to 10.0 mm in diameter. Membranes were released using a combination of both KOH and xenon difluoride (XeF2) backside etching. Surface corrugations were made using KOH etching on the frontside of the wafer. The membranes were electrostatically actuated using a high-voltage dc supply, and flexibility was studied as a function of diameter. Measured data were compared to simulations of flat and corrugated membranes. Copper membranes were used as a reconfigurable ground plane under a microstrip transmission line. Actuation of the membranes induced phase shift in the transmitted signal. An array of five 4.3 mm-diameter membranes was tested, as was a single 10.0 mm membrane, over frequencies ranging from 9.95 GHz to 35 GHz. A phase shift of 55.63¬∞ at 34.42 GHz was achieved for the array of five 4.3 mm membranes, and a phase shift of 57.93¬∞ at 35.0 GHz was achieved for the 10.0 mm membrane.</t>
  </si>
  <si>
    <t>99-104</t>
  </si>
  <si>
    <t>60009697;60009697;60009697;100380530</t>
  </si>
  <si>
    <t>6506677792;6603847306;8092251400;55734224600</t>
  </si>
  <si>
    <t>Chrusch, Dwayne D.;Shafai, C.;Shafai, L.;Sharma, S.</t>
  </si>
  <si>
    <t>Winnipeg;Winnipeg</t>
  </si>
  <si>
    <t>University of Manitoba;InfoMagnetics Technologies Corporation</t>
  </si>
  <si>
    <t>60009697;100380530</t>
  </si>
  <si>
    <t>Chrusch D.D.</t>
  </si>
  <si>
    <t>Corrugated copper membranes for use in reconfigurable ground plane antenna</t>
  </si>
  <si>
    <t>10.1109/CJECE.2003.1425096</t>
  </si>
  <si>
    <t>2-s2.0-1342306128</t>
  </si>
  <si>
    <t>['significantly affected', 'radiating antenna', 'phase space', 'observed effect', 'observed changes', 'normal use', 'nonlinear model', 'individual rabbits', 'filtered segments', 'fields increased', 'energy determined', 'electromagnetic field', 'control epochs', 'cellular telephone', '100 ms']</t>
  </si>
  <si>
    <t>Electroencephalogram | Phase space | Recurrence quantification analysis</t>
  </si>
  <si>
    <t>We studied the effect of an electromagnetic field from a cellular telephone on brain electrical activity, using a novel analytical method based on a nonlinear model. The electroencephalogram (EEG) from rabbits was embedded in phase space and local recurrence plots were calculated and quantified using recurrence quantitation analysis to permit statistical comparisons between filtered segments of exposed and control epochs from individual rabbits. When the rabbits were exposed to the radiation from a standard cellular telephone (800 MHz band, 600 mW maximum radiated power) under conditions that simulated normal human use, the EEG was significantly affected in nine of ten animals studied. The effect occurred beginning about 100 ms after initiation of application of the field and lasted ‚àº300 ms. In each case, the fields increased the randomness in the EEG. A control procedure ruled out the possibility that the observations were a product of the method of analysis. No differences were found between exposed and control epochs in any animal when the experiment was repeated after the rabbits had been sacrificed, indicating that absorption of radiation by the EEG electrodes could not account for the observed effect. No effect was seen when deposition of energy in the brain was minimized by repositioning the radiating antenna from the head to the chest, showing that the type of tissue that absorbed the energy determined the observed changes in the EEG. We conclude that, in normal use, the fields from a standard cellular telephone can alter brain function as a consequence of absorption of energy by the brain. ¬© 2003 Wiley-Liss, Inc.</t>
  </si>
  <si>
    <t>339-346</t>
  </si>
  <si>
    <t>60005448-60016251;60005448;60005448</t>
  </si>
  <si>
    <t>55743039200;55405069200;6603329774</t>
  </si>
  <si>
    <t>Marino, Andrew A.;Nilsen, Erik;Frilot, Clifton</t>
  </si>
  <si>
    <t>Ruston;Shreveport</t>
  </si>
  <si>
    <t>Louisiana Tech University;LSU Health Sciences Center - Shreveport</t>
  </si>
  <si>
    <t>60016251;60005448</t>
  </si>
  <si>
    <t>Marino A.A.</t>
  </si>
  <si>
    <t>Nonlinear Changes in Brain Electrical Activity Due to Cell Phone Radiation</t>
  </si>
  <si>
    <t>10.1002/bem.10098</t>
  </si>
  <si>
    <t>2-s2.0-1842596988</t>
  </si>
  <si>
    <t>['wave guiding', 'urban environments', 'street canyons', 'increasing capacity', 'improving coverage', 'gscm ),', 'directional dimension', 'diffraction losses', 'channel models', 'adaptive antennas']</t>
  </si>
  <si>
    <t>Adaptive antennas are used in mobile radio systems for improving coverage and increasing capacity. For realistic system design and simulation, channel models are required in order to assess the performance of such systems. We propose the so-called 'geometry-based stochastic channel model' (GSCM), which is easy to implement and has a low complexity even when the directional dimension of the channel is taken into account. In this model, we prescribe the probability density function (PDF) of the location of the scatterers. From this, the angularly resolved impulse response can be computed by a simple ray tracing. We then present various extensions of the model in urban environments, namely for diffraction losses and wave guiding by street canyons. We also discuss methods for efficiently implementing GSCM. Copyright ¬© 2003 AEI.</t>
  </si>
  <si>
    <t>351-359</t>
  </si>
  <si>
    <t>60018163-60003398-60029170;60018163-101717633;60018163-60026638;60018163-60026638;60009941</t>
  </si>
  <si>
    <t>7006594890;7005327175;55860900600;6506708757;6505781327</t>
  </si>
  <si>
    <t>Molisch, Andreas F.;Kuchar, Alexander;Laurila, Juha;Hugl, Klaus;Schmalenberger, Ralph</t>
  </si>
  <si>
    <t>Sweden;Finland;Austria;Germany;United States;Austria</t>
  </si>
  <si>
    <t>Lund;Espoo;Vienna;Kaiserslautern;Cambridge;Vienna</t>
  </si>
  <si>
    <t>Lunds Universitet;Nokia Corporation;Technische Universit√§t Wien;Technische Universit√§t Kaiserslautern;Mitsubishi Electric Research Laboratories;Mobikomaustria AG and Co KG</t>
  </si>
  <si>
    <t>60029170;60026638;60018163;60009941;60003398;101717633</t>
  </si>
  <si>
    <t>Molisch A.</t>
  </si>
  <si>
    <t>Geometry-based directional model for mobile radio channels - Principles and implementation</t>
  </si>
  <si>
    <t>10.1002/ett.928</t>
  </si>
  <si>
    <t>2-s2.0-2942620587</t>
  </si>
  <si>
    <t>['various configurations', 'sequence code', 'selective rayleigh', 'proposed scheme', 'optimal choice', 'nonconsecutive search', 'multiple antennas', 'generalized configuration', 'fading correlations', 'fading channels', 'division multiple', 'decision thresholds', 'decision strategy', 'correlation interval', 'also investigated', 'access systems']</t>
  </si>
  <si>
    <t>Acquisition | Decision strategy | Direct-sequence code-division multiple access (DS/CDMA) | Multiple antennas | Nonconsecutive search</t>
  </si>
  <si>
    <t>A generalized code acquisition scheme for direct-sequence code-division multiple-access systems with multiple antennas is proposed over frequency-selective fading channels. The proposed scheme is developed on the framework of a generalized configuration of multiple antennas and correlators. The nonconsecutive search method is generalized and extended to multiple antenna systems to exploit multipath signals in improving acquisition performance over frequency-selective fading channels. The proposed scheme also adopts a hybrid decision strategy to make effective decisions on acquisition. The mean acquisition time performance of the proposed acquisition scheme is analyzed and evaluated in frequency-selective Rayleigh-fading channels with general multipath delay profiles and spatial-fading correlations. The effects of nonconsecutive search on mean acquisition time are investigated for various channel environments, and the optimal choice of decision strategy is discussed. Furthermore, effects of various configurations of multiple antennas and correlators, decision thresholds, and correlation interval on the performance are also investigated.</t>
  </si>
  <si>
    <t>787-798</t>
  </si>
  <si>
    <t>7003808992;7004309619;55663831000</t>
  </si>
  <si>
    <t>Je, Hui Won;Shin, Oh Soon;Lee, Kwang Bok</t>
  </si>
  <si>
    <t>Je H.</t>
  </si>
  <si>
    <t>Acquisition for DS/CDMA systems with multiple antennas in frequency-selective fading channels</t>
  </si>
  <si>
    <t>10.1109/TWC.2003.814340</t>
  </si>
  <si>
    <t>2-s2.0-3042719548</t>
  </si>
  <si>
    <t>['weight computation', 'two types', 'smi algorithm', 'required number', 'output signal', 'optimum value', 'noise ratio', 'level computation', 'division multiple', 'despreading process', 'convergence analysis']</t>
  </si>
  <si>
    <t>Adaptive antenna arrays | Code-division multiple access (CDMA) | Mobile communication | Sample matrix inversion (SMI) algorithm | Weight convergence</t>
  </si>
  <si>
    <t>Weight-convergence analysis of adaptive antenna arrays based on the sample matrix inversion (SMI) algorithm is presented. First, we derive a required number of samples for weight computation to achieve an output signal-to-interference-plus-noise ratio - 10 log10 r dB (r ‚â§ 1) below an optimum value. Next, we evaluate weight convergence of code-division multiple-access adaptive antenna arrays based on the SMI algorithm, where two types of weight computational methods are compared between "chi-level computation" and "symbol-level computation." Analytical and simulation results reveal that "chip-level computation," before despreading process, enables faster convergence than "symbol-level computation," after despreading process.</t>
  </si>
  <si>
    <t>749-757</t>
  </si>
  <si>
    <t>100364224-60101699</t>
  </si>
  <si>
    <t>Hara, Yoshitaka</t>
  </si>
  <si>
    <t>Mitsubishi Electric Corporation;YRP Mobile Telecom. Key Technol. R.</t>
  </si>
  <si>
    <t>60101699;100364224</t>
  </si>
  <si>
    <t>Hara Y.</t>
  </si>
  <si>
    <t>Weight-convergence analysis of adaptive antenna arrays based on SMI algorithm</t>
  </si>
  <si>
    <t>10.1109/TWC.2003.814333</t>
  </si>
  <si>
    <t>2-s2.0-3042758042</t>
  </si>
  <si>
    <t>NCE</t>
  </si>
  <si>
    <t>['user receivers', 'temporal filtering', 'suppress chip', 'space domains', 'significant improvement', 'sequence code', 'paper considers', 'mai spectrum', 'locked space', 'locked interference', 'joint optimization', 'improve performance', 'filtering technique', 'desired user', 'clst filtering', 'chip delays', 'base station', 'also shown']</t>
  </si>
  <si>
    <t>Antenna arrays | Asynchronous code-division multiple access (CDMA) | Code-division multiple access (CDMA) | Cyclostationary processes | Interference suppression | Space-time filtering | Spread spectrum</t>
  </si>
  <si>
    <t>This paper considers a chip-locked space-time (CLST) filtering technique for direct-sequence code-division multiple access (DS-CDMA) systems. CLST filtering exploits the knowledge of the multiple access interference (MAI) chip delays, as well as the fact that the MAI spectrum is colored in the time and space domains. Chip delays of interferers from the same cell as the desired user are available at the base station and can be used to improve performance of single-user receivers. CLST filtering reduces MAI through joint optimization of spatio-temporal filtering and exploitation of chip delays of locked interference, without the need of interferers spreading codes. A significant improvement in signal-to-interference plus noise ratio can be achieved through CLST filtering with respect to the case when the interference is unlocked. The capabilities of CLST filtering to suppress chip-delay-locked interference improves with increasing chip waveform excess bandwidth. Numerical results show that CLST filtering already provides significant performance gains with square-root raised cosine chip pulses of small excess band-width. Furthermore, it is also shown that CLST filtering for a long observation interval is suitable for DS-CDMA systems employing long sequence spreading.</t>
  </si>
  <si>
    <t>723-735</t>
  </si>
  <si>
    <t>8118863900;7006281736</t>
  </si>
  <si>
    <t>Huang, Yuejin;Leib, Harry</t>
  </si>
  <si>
    <t>Chip-locked space-time filtering for maximizing SINR in asynchronous DS-CDMA systems</t>
  </si>
  <si>
    <t>10.1109/TWC.2003.814343</t>
  </si>
  <si>
    <t>2-s2.0-3042791917</t>
  </si>
  <si>
    <t>['tx antennas', 'two transmit', 'two antennas', 'transmission channel', 'practical example', 'matrix formalism', 'lr receive', 'euclidean space', 'easily shown', 'division multiple', 'correlation bandwidth', 'correcting code', 'analytical formulas', 'allows us']</t>
  </si>
  <si>
    <t>Channel coding | Diversity | Fading channels | Space-time coding (STC) | Wireless communications</t>
  </si>
  <si>
    <t>In this paper, we show how Alamouti's simple but useful transmit diversity scheme for two antennas can be combined with a standard outer error-correcting code to achieve a stronger concatenated space-time coding scheme. By introducing a matrix formalism that allows us to interpret the transmission channel as a rotation in an Euclidean space, it can be easily shown that this scheme with two transmit (TX) and Lr receive (RX) antennas is equivalent to a simple RX antenna setup with 2Lr RX antennas. Analytical formulas for pair error probabilities will be derived for the time and/or frequency flat fading and for the ideally interleaved Rayleigh fading channel as well as for the correlated fading channel. As a practical example, we study how the performance of a Walsh-Hadamard coded multicarrier code-division multiple-access system depends on the correlation bandwidth of the channel and the number of RX and TX antennas.</t>
  </si>
  <si>
    <t>669-679</t>
  </si>
  <si>
    <t>Performance analysis of concatenated space-time coding with two transmit antennas</t>
  </si>
  <si>
    <t>10.1109/TWC.2003.814339</t>
  </si>
  <si>
    <t>2-s2.0-3042791925</t>
  </si>
  <si>
    <t>HKUST6024/01E</t>
  </si>
  <si>
    <t>['time slot', 'time precoder', 'performance enhancement', 'output systems', 'occur simultaneously', 'new approach', 'multiuser space', 'multiuser multiple', 'input multiple', 'division multiplexing', 'approach attempts']</t>
  </si>
  <si>
    <t>Capacity | Co-channel interference (CCI) | Diversity | Joint-channel diagonalization (JCD) | Multiple-input multiple-output (MIMO) | Multiuser communications | Smart antennas | Space-division multiplexing (SDM) | Spectral efficiency</t>
  </si>
  <si>
    <t>In this paper, we address the problem of improving the performance of multiuser space-division multiplexing (SDM) systems where multiple independent signal streams can be transmitted in the same frequency and time slot. The problem is important in multiuser multiple-input multiple-output systems where communication from one base station to many mobile stations can occur simultaneously. Our objective is to devise a multiuser linear space-time precoder for simultaneous channel diagonalization of the multiuser channels enabling SDM. Our new approach is based on diagonalizing the multiuser channel matrices and we use a variation of successive Jacobi rotations. In addition to the diagonalization, our approach attempts to optimize the resultant channel gains for performance enhancement. Our method is valid for both frequency-flat and frequency-selective fading channels but we assume that the base station knows all the channels and that they are quasi-stationary.</t>
  </si>
  <si>
    <t>773-786</t>
  </si>
  <si>
    <t>60006541;60008592;60008592</t>
  </si>
  <si>
    <t>7404759940;7006019510;55666697100</t>
  </si>
  <si>
    <t>Wong, Kai Kit;Murch, Ross D.;Letaief, Khaled Ben</t>
  </si>
  <si>
    <t>Hong Kong;Hong Kong</t>
  </si>
  <si>
    <t>Hong Kong;Pokfulam</t>
  </si>
  <si>
    <t>Hong Kong University of Science and Technology;The University of Hong Kong</t>
  </si>
  <si>
    <t>60008592;60006541</t>
  </si>
  <si>
    <t>Wong K.K.</t>
  </si>
  <si>
    <t>A joint-channel diagonalization for multiuser MIMO antenna systems</t>
  </si>
  <si>
    <t>10.1109/TWC.2003.814347</t>
  </si>
  <si>
    <t>2-s2.0-3042801175</t>
  </si>
  <si>
    <t>['wireless channel', 'typical urban', 'simulation results', 'significantly outperform', 'output equalization', 'novel trellis', 'nonperfect knowledge', 'lower bound', 'gsm sequences', 'error probability', 'edge system', 'diversity scheme', 'detection algorithm', 'current specifications', 'channel coefficients', 'based soft', 'alamouti scheme']</t>
  </si>
  <si>
    <t>Alamouti scheme | Channel estimation (CE) | Delay diversity | Equalizers | Fading channels | GSM/EDGE system | Performance analysis | RAKE receiver bound (RRB) | Space-time codes (STCs) | Training sequences (TSs) | Wireless communication</t>
  </si>
  <si>
    <t>On the basis of the GSM/EDGE system, the application of space-time coding techniques is investigated, especially with regard to aspects of compatibility with current specifications. In this paper, simple special cases of space-time trellis codes and space-time block codes are considered, namely the delay-diversity and the Alamouti scheme. The performance improvements obtainable by means of these techniques in the case of a typical urban (TU) wireless channel are demonstrated both on the basis of analytical and simulation results. For the delay-diversity scheme, a lower bound on the bit-error probability is derived and an optimization of the intrinsic delay parameter is considered. For the Alamouti scheme, a novel trellis-based soft-output equalization and detection algorithm is presented, which is of same complexity as in the single transmit antenna case. Moreover, in the case of the Alamouti scheme, appropriate training sequence pairs are required. In this context, optimized partner sequences with respect to the eight GSM sequences are introduced yielding pairs that significantly outperform any pair of GSM sequences. Furthermore, the sensitivity of the delay-diversity and the Alamouti scheme to a time-variant TU channel is addressed as well as to nonperfect knowledge of the channel coefficients at the receiver.</t>
  </si>
  <si>
    <t>690-702</t>
  </si>
  <si>
    <t>60012345;60012345;60018735</t>
  </si>
  <si>
    <t>6603657022;7004568592;7004863197</t>
  </si>
  <si>
    <t>Mietzner, Jan;Hoeher, Peter A.;Sandell, Magnus</t>
  </si>
  <si>
    <t>Tokyo;Kiel</t>
  </si>
  <si>
    <t>Toshiba Corporation;Christian-Albrechts-Universit√§t zu Kiel</t>
  </si>
  <si>
    <t>60018735;60012345</t>
  </si>
  <si>
    <t>Compatible improvement of the GSM/EDGE system by means of space-time coding techniques</t>
  </si>
  <si>
    <t>10.1109/TWC.2003.814349</t>
  </si>
  <si>
    <t>2-s2.0-3042836983</t>
  </si>
  <si>
    <t>['training sequence', 'system performance', 'suppressing mai', 'squared error', 'sequence code', 'rate performance', 'proposed structure', 'minimum mean', 'linear filter', 'efficient scheme', 'division multiple', 'antenna array']</t>
  </si>
  <si>
    <t>Beamforming | Channel and direction of arrival (DOA) estimation | Minimum mean-squared error (MMSE) | Multiple access interference (MAI) | Multiuser detection (MUD)</t>
  </si>
  <si>
    <t>The minimum mean-squared error (MMSE) receiver is a linear filter which can suppress multiple access interference (MAI) effectively in direct-sequence code-division multiple-access (CDMA) communications. An antenna array is also an efficient scheme for suppressing MAI and improving the system performance. In this letter, we consider an adaptive MMSE receiver in conjunction with beamforming in CDMA systems employing an antenna array. The proposed structure is featured as a low complexity receiver, which adapts the MMSE filter coefficients and the beamforming weights simultaneously. However, it does require the channel state information and the direction of arrival (DOA) of the desired user signal. As a result, we propose two adaptation methods to perform joint channel estimation and signal detection without any training sequence. It is demonstrated that the two proposed methods achieve similar bit-error-rate performance. More importantly, their performance degradation compared with the case with perfect channel information is small.</t>
  </si>
  <si>
    <t>605-610</t>
  </si>
  <si>
    <t>60008592-60098464;60008592</t>
  </si>
  <si>
    <t>7404657987;55666697100</t>
  </si>
  <si>
    <t>Guo, Zihua;Letaief, Khaled Ben</t>
  </si>
  <si>
    <t>Microsoft Research Asia;Hong Kong University of Science and Technology</t>
  </si>
  <si>
    <t>60098464;60008592</t>
  </si>
  <si>
    <t>Guo Z.</t>
  </si>
  <si>
    <t>Adaptive MMSE receiver with beamforming for DS/CDMA systems</t>
  </si>
  <si>
    <t>10.1109/TWC.2003.814334</t>
  </si>
  <si>
    <t>2-s2.0-3042836992</t>
  </si>
  <si>
    <t>['whisper uses', 'whisper capabilities', 'wave experiment', 'topside sounding', 'solar wind', 'receiving sensors', 'receiver listens', 'powerful tool', 'plasma diagnosis', 'performance highlighting', 'passive receiver', 'natural waves', 'electric field', 'almost monochromatic', '2 khz']</t>
  </si>
  <si>
    <t>The WHISPER relaxation sounder that is onboard the four CLUSTER spacecraft has as its main scientific objectives to monitor the natural waves in the 2 kHz-80 kHz frequency range and, mostly, to determine the total plasma density from the solar wind down to the Earth's plasmasphere. To fulfill these objectives, the WHISPER uses the two long double sphere antennae of the Electric Field and Wave experiment as transmitting and receiving sensors. In its active working mode, the WHISPER works according to principles that have been worked out for topside sounding. A radio wave transmitter sends an almost monochromatic and short wave train. A few milliseconds after, a receiver listens to the surrounding plasma response. Strong and long lasting echoes are actually received whenever the transmitting frequencies coincide with characteristic plasma frequencies. Provided that these echoes, also called resonances, may be identified, the WHISPER relaxation sounder becomes a reliable and powerful tool for plasma diagnosis. When the transmitter is off, the WHISPER behaves like a passive receiver, allowing natural waves to be monitored. This paper aims mainly at the resonance identification process description and the WHISPER capabilities and performance highlighting.</t>
  </si>
  <si>
    <t>Cosmic Research</t>
  </si>
  <si>
    <t>60002930;60002930;60002930;60002930;100956616;60068580</t>
  </si>
  <si>
    <t>7003896569;6602571575;7102683873;57197681105;8368892700;6603229249</t>
  </si>
  <si>
    <t>Trotignon, J. G.;D√©cr√©au, P. M.E.;Rauch, J. L.;Le Guirriec, E.;Canu, P.;Darrouzet, F.</t>
  </si>
  <si>
    <t>Belgium;France;France</t>
  </si>
  <si>
    <t>Brussels;Orleans;Velizy-Villacoublay</t>
  </si>
  <si>
    <t>Royal Belgian Institute for Space Aeronomy;Laboratoire de Physique et de Chimie de l'Environnement et de l'Espace (LPC2E);Ctr. Etud. Environ. Terrestres/P.</t>
  </si>
  <si>
    <t>60068580;60002930;100956616</t>
  </si>
  <si>
    <t>Trotignon J.</t>
  </si>
  <si>
    <t>The whisper relaxation sounder onboard cluster: A powerful tool for space plasma diagnosis around the earth</t>
  </si>
  <si>
    <t>10.1023/A:1025045308666</t>
  </si>
  <si>
    <t>2-s2.0-3543077537</t>
  </si>
  <si>
    <t>['time dependence', 'thoroughly discussed', 'static disorder', 'smaller values', 'site energies', 'purple bacteria', 'markovian version', 'markovian terms', 'local states', 'dynamic disorder', 'dependent anisotropy', 'decay rates']</t>
  </si>
  <si>
    <t>Density matrix theory | Exciton transfer | Fluorescence</t>
  </si>
  <si>
    <t>Using the reduced density matrix formalism the time dependence of the anisotropy of the fluorescence in light-harvesting ring systems LH2 of purple bacteria is calculated. In contrast to the work of Kumble and Hochstrasser [J. Chem. Phys. 109 (1998) 855] static disorder (fluctuations of the site energies) as well as dynamic disorder (dissipation) is taken into account. For the description of dissipation we use the Non-Markovian version of ƒå√°pek's theory in local states. It can be demonstrated that the dissipation is important for the time-dependent anisotropy of the fluorescence. Smaller values of static disorder are sufficient to produce the same decay rates in the anisotropy in comparison with the results by Kumble and Hochstrasser. The influence of the non-Markovian terms is thoroughly discussed.</t>
  </si>
  <si>
    <t>579-605</t>
  </si>
  <si>
    <t>Czechoslovak Journal of Physics</t>
  </si>
  <si>
    <t>60000474;60016605</t>
  </si>
  <si>
    <t>7201563348;16634588600</t>
  </si>
  <si>
    <t>He≈ôman, Pavel;Barv√≠k, Ivan</t>
  </si>
  <si>
    <t>Prague Praha;Hradec Kralove</t>
  </si>
  <si>
    <t>Charles University;Univerzita Hradec Kr√°lov√©</t>
  </si>
  <si>
    <t>60016605;60000474</t>
  </si>
  <si>
    <t>He≈ôman P.</t>
  </si>
  <si>
    <t>Non-Markovian effects in the anisotropy of emission in the ring antenna subunits of purple bacteria photosynthetic systems</t>
  </si>
  <si>
    <t>10.1023/A:1024818417886</t>
  </si>
  <si>
    <t>2-s2.0-3543114976</t>
  </si>
  <si>
    <t>['various thicknesses', 'varied within', 'transition edge', 'temperature range', 'submillimeter radioastronomy', 'spectroscopy based', 'obtained data', 'neighborhood effect', 'measured experimentally', 'layer thickness', 'layer mo', 'electron heating', 'create ultrahigh', 'andreev reflection', '0 k']</t>
  </si>
  <si>
    <t>The resistance of two-layer Mo-Cu film structures exhibiting the superconducting phase transition is measured experimentally at various thicknesses of molybdenum and copper layers within a temperature range of 0.05-1.0 K. It is shown that the transition edge temperature of such structures can be varied within the indicated temperature range (due to the neighborhood effect) by selecting the layer thickness. The obtained data can be used to create ultrahigh-sensitive direct detectors (bolometers) for submillimeter radioastronomy and spectroscopy based on the electron heating with Andreev reflection at the transition edge.</t>
  </si>
  <si>
    <t>799-801</t>
  </si>
  <si>
    <t>;;;;;</t>
  </si>
  <si>
    <t>7005834598;27171188500;57197932126;56247827500;6602539019;7102774712</t>
  </si>
  <si>
    <t>Vystavkin, A. N.;Dmitriev, V. V.;Zav'yalov, V. V.;Kovalenko, A. G.;Kovtonyuk, S. A.;Chebotarev, A. A.</t>
  </si>
  <si>
    <t>Vystavkin A.</t>
  </si>
  <si>
    <t>Investigation of the superconducting phase transition in a two-layer molybdenum-copper structure with the neighborhood effect</t>
  </si>
  <si>
    <t>2-s2.0-4043152640</t>
  </si>
  <si>
    <t>['transmission line', 'slotted lines', 'slotted line', 'related impedances', 'primary function', 'precises measurement', 'measuring 2', '2 db']</t>
  </si>
  <si>
    <t>The use of slotted lines for measuring 2.4 GHz Helix Antenna is discussed. The slotted line is a precision 50 œâ, low-attenuation, low-SWR coaxial line intended for precises measurement of standing wave ratio and related impedances. The primary function of a slotted lines is to provide a method of detecting a standing wave pattern along a transmission line. It has been observed that the commercial slotted lines, manufactured to work at these frequencies, had a guarnteed SWR =‚àº1.04 and 0.2 dB of irregularities.</t>
  </si>
  <si>
    <t>47-52</t>
  </si>
  <si>
    <t>Electronics World</t>
  </si>
  <si>
    <t>6602789177;7801529013</t>
  </si>
  <si>
    <t>Antoniazzi, Paolo;Arecco, Marco</t>
  </si>
  <si>
    <t>Antoniazzi P.</t>
  </si>
  <si>
    <t>Measuring 2.4 GHz Helix antenna using slotted lines</t>
  </si>
  <si>
    <t>2-s2.0-4243200452</t>
  </si>
  <si>
    <t>['specified accuracy', 'slot sources', 'scattered field', 'required field', 'radiotransparent body', 'fulfilled within', 'far zone']</t>
  </si>
  <si>
    <t>The problem of synthesizing a radiotransparent body from a circular perfectly conducting cylinder and a set of cavities is considered. The intensity of the field on slots in a screen which suppresses the scattered field in the far zone is calculated. The number of slot sources such that the radio transparency condition is fulfilled within a specified accuracy is estimated. The cavity characteristics providing for the required field are determined.</t>
  </si>
  <si>
    <t>701-714</t>
  </si>
  <si>
    <t>Chernokozhin, E. V.</t>
  </si>
  <si>
    <t>Chernokozhin E.V.</t>
  </si>
  <si>
    <t>Synthesis of a Radiotransparent Body from a Perfectly Conducting Cylinder and a Set of Cavities</t>
  </si>
  <si>
    <t>2-s2.0-9144235622</t>
  </si>
  <si>
    <t>['various ranges', 'modified zero', 'microwave radiometers', 'measurement method', 'block diagrams']</t>
  </si>
  <si>
    <t>The modified zero-measurement method is described and illustrated by the example of its application in microwave radiometers. Block diagrams of radiometer input units that ensure signal measurements over various ranges are proposed.</t>
  </si>
  <si>
    <t>812-817</t>
  </si>
  <si>
    <t>Filatov, A. V.</t>
  </si>
  <si>
    <t>Filatov A.</t>
  </si>
  <si>
    <t>Implementation of the modified zero-reception method in microwave radiometers</t>
  </si>
  <si>
    <t>2-s2.0-9144243765</t>
  </si>
  <si>
    <t>['rolled onto', 'radiating arm', 'proposed pifa', 'novel dual', 'low profile', 'greatly reduces', 'foam cylinder', 'first printed', 'f antenna', 'dcs operations', 'communication device', 'band operation', '960 mhz', '1880 mhz']</t>
  </si>
  <si>
    <t>Dual-frequency antennas | GSM/DCS dual-band antennas | Mobile antennas | Planar inverted-F antennas</t>
  </si>
  <si>
    <t>A novel dual-frequency planar inverted-F antenna (PIFA) with a rolled radiating arm suitable for GSM (890-960 MHz) and DCS (1710-1880 MHz) dual-band operation is proposed. The radiating arm is first printed on a thin flexible printed circuit board (FPCB) and then rolled onto the surface of a foam cylinder, which greatly reduces the dimensions of the proposed PIFA. In addition, the rolled radiating arm provides two separate resonant paths, leading to the excitation of two resonant modes for GSM and DCS operations. The proposed PIFA is suitable to be mounted on top of the system ground plane and shows a very low profile (only 8 mm), which makes it a very promising internal antenna to be built-in within the housing of a communication device.</t>
  </si>
  <si>
    <t>25-27</t>
  </si>
  <si>
    <t>60011357;100445167;60011357</t>
  </si>
  <si>
    <t>7006744637;7102866407;35460663000</t>
  </si>
  <si>
    <t>Hsiao, Fu Ren;Chiou, Tzung Wern;Wong, Kin Lu</t>
  </si>
  <si>
    <t>National Sun Yat-Sen University;Phycomp Taiwan Limited</t>
  </si>
  <si>
    <t>60011357;100445167</t>
  </si>
  <si>
    <t>Dual-frequency planar inverted-F antenna with a rolled radiating arm for GSM/DCS operation</t>
  </si>
  <si>
    <t>10.1002/mop.10960</t>
  </si>
  <si>
    <t>2-s2.0-0037507123</t>
  </si>
  <si>
    <t>['via application', 'static excitations', 'significantly lowered', 'paper describes']</t>
  </si>
  <si>
    <t>Antenna arrays | Differential evolution | Moving phase center</t>
  </si>
  <si>
    <t>The in-band sidelobe levels of a moving phase center antenna array can be significantly lowered by applying a static excitation amplitude distribution, which is more economical and convenient to implement than those employing dynamic excitation distribution. This paper describes a differential evolution algorithm method for determining the static excitations, via application to a 40-element linear array.</t>
  </si>
  <si>
    <t>83-85</t>
  </si>
  <si>
    <t>60017161;60017161;60017161</t>
  </si>
  <si>
    <t>10339818700;7102646632;7004117976</t>
  </si>
  <si>
    <t>Yang, Shiwen;Gan, Yeow Beng;Qing, Anyong</t>
  </si>
  <si>
    <t>Moving phase center antenna arrays with optimized static excitations</t>
  </si>
  <si>
    <t>10.1002/mop.10977</t>
  </si>
  <si>
    <t>2-s2.0-0037844591</t>
  </si>
  <si>
    <t>['proposed pifa', 'innovative dual', 'ground plane', 'fpcb ),', 'foam base', 'first printed', 'f antenna', 'experimental results', 'dcs operation', 'constructed prototype', 'bottom end', '90 ¬∞']</t>
  </si>
  <si>
    <t>An innovative dual-frequency planar inverted-F antenna (PIFA) mounted at the bottom end of the ground plane of a folder-type mobile handset is presented. The proposed PIFA has a bent meandered radiating arm and is first printed on a flexible printed circuit board (FPCB), which is then bent by 90¬∞ and attached to and supported by a foam base of size 40 √ó 8 √ó 7 mm3. The proposed PIFA is capable of GSM/DCS operation, and the experimental results of a constructed prototype are presented and discussed.</t>
  </si>
  <si>
    <t>73-75</t>
  </si>
  <si>
    <t>7006192227;7102866407;35460663000</t>
  </si>
  <si>
    <t>Teng, Pey Ling;Chiou, Tzung Wern;Wong, Kin Lu</t>
  </si>
  <si>
    <t>Planar inverted-F antenna with a bent meandered radiating arm for GSM/DCS operation</t>
  </si>
  <si>
    <t>10.1002/mop.10974</t>
  </si>
  <si>
    <t>2-s2.0-0037844640</t>
  </si>
  <si>
    <t>['paper proposes']</t>
  </si>
  <si>
    <t>Antenna | Bi-frequency | Dielectric resonator</t>
  </si>
  <si>
    <t>A dual-frequency cylindrical dielectric resonator antenna is presented. This paper proposes a configuration in which the shape and volume of the radiating structure remain unchanged. The behaviour of this antenna after altering some of its attributes is investigated.</t>
  </si>
  <si>
    <t>60110755;60110755;60110755;60110755</t>
  </si>
  <si>
    <t>6602913221;6603172948;6603031706;57206342086</t>
  </si>
  <si>
    <t>Nannini, C.;Ribero, J. M.;Dauvignac, J. Y.;Pichot, Ch</t>
  </si>
  <si>
    <t>Nannini C.</t>
  </si>
  <si>
    <t>A dual-frequency dielectric resonator antenna</t>
  </si>
  <si>
    <t>10.1002/mop.10956</t>
  </si>
  <si>
    <t>2-s2.0-0037844723</t>
  </si>
  <si>
    <t>['theoretical results', 'new kind', 'higher resonances', 'capacitive load', 'band antenna']</t>
  </si>
  <si>
    <t>Dual-band antenna | Miniature antenna | Planar inverted F antenna</t>
  </si>
  <si>
    <t>A new kind of planar inverted F antenna (PIFA) is presented. To reduce the size of the structure, the resonator has been curled under itself. A capacitive load is added to decrease the frequencies of higher resonances. The result is the achievement of a dual-band antenna. Theoretical results are computed by the software design package IE3D. The effects of various physical parameters are presented and discussed.</t>
  </si>
  <si>
    <t>6506854990;6507577569;6701836992;6602489960</t>
  </si>
  <si>
    <t>Villeger, S.;Le Thuc, P.;Staraj, R.;Kossiavas, G.</t>
  </si>
  <si>
    <t>Villeger S.</t>
  </si>
  <si>
    <t>Dual-band planar inverted-F antenna</t>
  </si>
  <si>
    <t>10.1002/mop.10965</t>
  </si>
  <si>
    <t>2-s2.0-0038182332</t>
  </si>
  <si>
    <t>['required bandwidth', 'gps system', 'currently underway', '1575 mhz']</t>
  </si>
  <si>
    <t>Circularly polarized antenna | GPS | Inverted L antenna array | Trap loading | Triple band antenna</t>
  </si>
  <si>
    <t>Modernization of the GPS system that is currently underway will require future GPS antennas to operate at three separate frequency bands centered around 1176 MHz (L5 band), 1227 MHz (L2 band), and 1575 MHz (L1 band). A compact, low-profile, right-hand circularly polarized (RHCP), four-element antenna array of trap-loaded inverted L elements, capable of providing good gain coverage at all three frequency bands over the required bandwidth, is described in this paper.</t>
  </si>
  <si>
    <t>35-37</t>
  </si>
  <si>
    <t>60012564;60012564;60012564;60012564</t>
  </si>
  <si>
    <t>7403489734;6601983187;6602073889;6603674233</t>
  </si>
  <si>
    <t>Rao, B. Rama;Smolinski, M. A.;Quach, Cuong C.;Rosario, E. N.</t>
  </si>
  <si>
    <t>McLean</t>
  </si>
  <si>
    <t>MITRE Corporation</t>
  </si>
  <si>
    <t>Rao B.R.</t>
  </si>
  <si>
    <t>Triple-band GPS trap-loaded inverted L antenna array</t>
  </si>
  <si>
    <t>10.1002/mop.10963</t>
  </si>
  <si>
    <t>2-s2.0-0038182338</t>
  </si>
  <si>
    <t>['results computed', 'models follow', 'good agreement', 'form expressions', 'composite substrates', 'accurate closed']</t>
  </si>
  <si>
    <t>Antenna directivity | Circular microstrip antennas | Composite substrate | Microstrip antennas | Suspended substrate</t>
  </si>
  <si>
    <t>We present two sets of simple and accurate closed-form expressions to compute the directivity of a circular microstrip antenna on suspended and composite substrates. The results have been compared with the results computed by the method of moments (MoM)-based commercial software Ensemble. Both models follow each other and are in good agreement with Ensemble.</t>
  </si>
  <si>
    <t>85-87</t>
  </si>
  <si>
    <t>60018362;60029284;60018362</t>
  </si>
  <si>
    <t>7401937908;22935760300;7202864116</t>
  </si>
  <si>
    <t>Verma, A. K.;Nasimuddin, ;Omar, A. S.</t>
  </si>
  <si>
    <t>New Delhi;Magdeburg</t>
  </si>
  <si>
    <t>University of Delhi;Otto von Guericke University of Magdeburg</t>
  </si>
  <si>
    <t>60029284;60018362</t>
  </si>
  <si>
    <t>Verma A.</t>
  </si>
  <si>
    <t>Accurate expressions for directivity of a circular microstrip antenna on suspended and composite substrates</t>
  </si>
  <si>
    <t>10.1002/mop.10978</t>
  </si>
  <si>
    <t>2-s2.0-0038521002</t>
  </si>
  <si>
    <t>['two ports', 'two polarizations', 'shaped slots', 'polarized operations', 'polarization levels', 'paper describes', 'new aperture', 'impedance bandwidths', 'driven patch', '34 db', '25 db']</t>
  </si>
  <si>
    <t>Dual-band antenna | Dual-polarized antenna</t>
  </si>
  <si>
    <t>This paper describes a new aperture-coupled microstrip patch antenna with H-shaped slots for dual-band and dual-polarized operations. Two orthogonal modes are excited in a single long rectangular patch to achieve the two resonant frequencies with a separation of more than 2:1. By using five parasitic conducting strips stacked on the driven patch, the impedance bandwidths can be increased and isolation of more than 34 dB between the two ports is obtained. Moreover, the cross-polarization levels for the two polarizations are found to be better than 25 dB.</t>
  </si>
  <si>
    <t>44-46</t>
  </si>
  <si>
    <t>60008495;60008495</t>
  </si>
  <si>
    <t>7004026337;7003770297</t>
  </si>
  <si>
    <t>Row, Jeen Sheen;Ai, Ching Yuan</t>
  </si>
  <si>
    <t>A dual-band rectangular patch antenna stacked with parasitic gridded patch</t>
  </si>
  <si>
    <t>10.1002/mop.10967</t>
  </si>
  <si>
    <t>2-s2.0-0038521064</t>
  </si>
  <si>
    <t>['vertical probe', 'thin probe', 'radiation characteristics', 'paper presents', 'impedance bandwidth']</t>
  </si>
  <si>
    <t>Antenna feed | Antenna radiation patterns | Broadband plate antennas</t>
  </si>
  <si>
    <t>This paper presents a new feeding structure for increasing the impedance bandwidth of a suspended plate antenna. A vertical probe-fed conducting sheet is used to feed the radiating plate instead of a thin probe. The measurements of the impedance and radiation characteristics of the proposed suspended plate antenna are carried out. A 2:1 VSWR impedance bandwidth of 60% is achieved.</t>
  </si>
  <si>
    <t>21-25</t>
  </si>
  <si>
    <t>A feeding scheme for enhancing the impedance bandwidth of a suspended plate antenna</t>
  </si>
  <si>
    <t>10.1002/mop.10959</t>
  </si>
  <si>
    <t>2-s2.0-0038521120</t>
  </si>
  <si>
    <t>['unique family', 'transmembrane receptors', 'transcriptional silencing', 'taken together', 'statistical analyses', 'somewhat surprisingly', 'rights reserved', 'relatively large', 'possible lts', 'population level', 'pca together', 'maxillary palp', 'length histograms', 'intramolecular relations', 'intracellular loops', 'identified based', 'general picture', 'general nature', 'functional significance', 'first provided', 'extracellular lts', 'expression patterns', 'experimental studies', 'different length', 'coupled seven', 'could point']</t>
  </si>
  <si>
    <t>Drosophila odorant receptors | G-protien-coupled receptors (GPCRs) | Loops and Terminals (LTs) | Statistical length analyses | Transmembrane domains</t>
  </si>
  <si>
    <t>Odorant receptors comprise a unique family of G-protein-coupled seven-transmembrane receptors both in mammals and insects. In the fruit fly Drosophila melanogaster, all 61 candidate odorant receptor genes have been identified based on the complete genome sequence, and their expression patterns have been examined. A given odorant receptor is expressed in the antenna or maxillary palp, or not expressed at all. Here we have applied a set of statistical analyses to the length of the extra- and intracellular loops and terminals (LTs) of Drosophila odorant receptors to examine possible inter- and intramolecular relations at the population level. We have first provided some useful statistical information such as mean length values and length histograms to depict a general nature of Drosophila odorant receptors at the population level, after focusing on discrepancy on assigning transmembrane domains between researchers. In a preferable transmembrane assignment, all extracellular LTs, especially the second extracellular loops, were relatively large in length, suggesting their functional significance. Somewhat surprisingly, principle component analysis (PCA) indicated that the maxillary palp receptors were almost as diverse as the antenna receptors despite their much smaller population size. PCA together with histograms also revealed that receptors with an abnormal length configuration tended not to be expressed, suggesting that LT length deviations are related to transcriptional silencing of odorant receptor genes. Rank transformation tests pointed out possible LTs that could have different length between differently expressed receptors at the population level. Taken together, length analyses provide us with a general picture, i.e. "length configuration," of Drosophila odorant receptors at the population level that could point out putatively important functional sites for experimental studies. ¬© 2003 Elsevier Science Ltd. All rights reserved.</t>
  </si>
  <si>
    <t>60008150;60008150</t>
  </si>
  <si>
    <t>6701580836;55474461000</t>
  </si>
  <si>
    <t>Otaki, Joji M.;Yamamoto, Haruhiko</t>
  </si>
  <si>
    <t>Kanagawa University</t>
  </si>
  <si>
    <t>Otaki J.</t>
  </si>
  <si>
    <t>Length analyses of Drosophila odorant receptors</t>
  </si>
  <si>
    <t>S0022519303000687</t>
  </si>
  <si>
    <t>10.1016/S0022-5193(03)00068-7</t>
  </si>
  <si>
    <t>2-s2.0-0038700484</t>
  </si>
  <si>
    <t>['thoracic legs', 'thoracic leg', 'last instars', 'isturgia roraria', 'important characters', 'genus isturgia', 'first time', 'description within', 'complete illustration', 'adult larva', '1823 ).']</t>
  </si>
  <si>
    <t>Chaetotaxy | Entomology | Geometridae | Isturgia roraria | Larva | Lepidoptera | Macariini | Morphology | Pupa</t>
  </si>
  <si>
    <t>The first and last instars of Isturgia roraria (Fabricius, 1777) caterpillars are described and illustrated in details. The mouthparts, antennae and thoracic legs are used for the first time for the description within the genus Isturgia (H√ºbner, 1823). The description and complete illustration of thoracic leg of adult larva with numeration and nomenclature of all pores and setae are included. Some important characters of intermediate larval instars are recorded. New morphological details of pupa are presented.</t>
  </si>
  <si>
    <t>245-258</t>
  </si>
  <si>
    <t>Annales Zoologici</t>
  </si>
  <si>
    <t>60004700;60016147</t>
  </si>
  <si>
    <t>6507908910;6701563896</t>
  </si>
  <si>
    <t>Blaik, Tomasz;Malkiewicz, Adam</t>
  </si>
  <si>
    <t>Wroclaw;Opole</t>
  </si>
  <si>
    <t>University of Wroclaw;Uniwersytet Opolski</t>
  </si>
  <si>
    <t>60016147;60004700</t>
  </si>
  <si>
    <t>Blaik T.</t>
  </si>
  <si>
    <t>Morphology of larval and pupal stages of Isturgia roraria (Fabricius, 1777) (Lepidoptera: Geometridae)</t>
  </si>
  <si>
    <t>2-s2.0-0038266909</t>
  </si>
  <si>
    <t>['propagation deduction', 'em field', 'directly construct', 'cpd method', 'arbitrary layer', 'analytic solutions', 'analytic solution', 'analysis showed']</t>
  </si>
  <si>
    <t>The construction of the analytic solutions of the EM field in spherically stratified media by the counter-propagation deduction (CPD) method was discussed. The CPD method was found to be applied to deduce the Debye potential œÄe and œÄm which were introduced to express the EM field in a spherically stratified medium. The analysis showed that by introducing the Boundary Originated Set (BOS) of waves, the CPD method was able to directly construct the analytic solution of the EM field in an arbitrary layer.</t>
  </si>
  <si>
    <t>419-429</t>
  </si>
  <si>
    <t>60108755;60108755</t>
  </si>
  <si>
    <t>7406717451;57201035907</t>
  </si>
  <si>
    <t>Zhang, Qingyi Y.;Zhu, J. M.</t>
  </si>
  <si>
    <t>China University of Mining &amp; Technology, Beijing</t>
  </si>
  <si>
    <t>Zhang Q.Y.</t>
  </si>
  <si>
    <t>Constructing the analytic solutions of the EM fields in spherically stratified media by the counter-propagation deduction method</t>
  </si>
  <si>
    <t>10.1163/156939303767868928</t>
  </si>
  <si>
    <t>2-s2.0-0038267911</t>
  </si>
  <si>
    <t>['yates correction', 'survey study', 'subjects residing', 'studied symptoms', 'square test', 'sleep disturbances', 'significantly higher', 'significant differences', 'reported complaints', 'radiofrequency sickness', 'obtained underline', 'immediate vicinity', 'greater distances', 'experienced significantly', 'electromagnetic factors', 'discomfort ).', 'depressive tendencies', 'certain complaints', 'base stations', 'also observed', '530 people', '270 men', '260 women']</t>
  </si>
  <si>
    <t>Bio-effects | Cellular phone base stations</t>
  </si>
  <si>
    <t>A survey study was conducted, using a questionnaire, on 530 people (270 men, 260 women) living or not in proximity to cellular phone base stations. Eighteen different symptoms (Non Specific Health Symptoms-NSHS), described as radiofrequency sickness, were studied by means of the chi-square test with Yates correction. The results that were obtained underline that certain complaints are experienced only in the immediate vicinity of base stations (up to 10 m for nausea, loss of appetite, visual disturbances), and others at greater distances from base stations (up to 100 m for irritability, depressive tendencies, lowering of libido, and up to 200 m for headaches, sleep disturbances, feeling of discomfort). In the 200 m to 300 m zone, only the complaint of fatigue is experienced significantly more often when compared with subjects residing at more than 300 in or not exposed (reference group). For seven of the studied symptoms and for the distance up to 300 m, the frequency of reported complaints is significantly higher (P&lt;0.05) for women in comparison with men. Significant differences are also observed in relation to the ages of subjects, and for the location of subjects in relation to the antennas and to other electromagnetic factors.</t>
  </si>
  <si>
    <t>Electromagnetic Biology and Medicine</t>
  </si>
  <si>
    <t>60016253;101158195;101158195;101158195;60016253</t>
  </si>
  <si>
    <t>55238106500;57198270916;6507829420;6602997511;6603656315</t>
  </si>
  <si>
    <t>Santini, R.;Santini, P.;Le Ruz, P.;Danze, J. M.;Seigne, M.</t>
  </si>
  <si>
    <t>Villeurbanne;Rennes</t>
  </si>
  <si>
    <t>Institut National des Sciences Appliqu√©es de Lyon;ABPE</t>
  </si>
  <si>
    <t>60016253;101158195</t>
  </si>
  <si>
    <t>Santini R.</t>
  </si>
  <si>
    <t>Survey study of people living in the vicinity of cellular phone base stations</t>
  </si>
  <si>
    <t>10.1081/JBC-120020353</t>
  </si>
  <si>
    <t>2-s2.0-0038605736</t>
  </si>
  <si>
    <t>Volkswagen Foundation</t>
  </si>
  <si>
    <t>FIRB/2001</t>
  </si>
  <si>
    <t>['single psu', 'rights reserved', 'psu ),', 'primary events', 'photosynthetic unit', 'membrane environment', 'functional aggregates', 'employing single', 'building blocks']</t>
  </si>
  <si>
    <t>Energy transfer | Light harvesting complex | Photosynthesis | Rhodobacter sphaeroides | Self-aggregation</t>
  </si>
  <si>
    <t>The primary events of bacterial photosynthesis rely on the interplay of various specialized protein complexes organized in a supramolecular structure commonly termed the photosynthetic unit (PSU), which consists of the photochemical reaction center and of an associated antenna network. Employing single-molecule spectroscopic techniques we have been able to observe the excitation-energy transfer within a single PSU. From these findings we conclude that the building blocks of the PSU spontaneously form stable, functional aggregates in a non-membrane environment. ¬© 2003 Federation of European Biochemical Societies. Published by Elsevier Science B.V. All rights reserved.</t>
  </si>
  <si>
    <t>60023208;60028218-60006070;60028218;60006070;60023208</t>
  </si>
  <si>
    <t>7102073591;55935700100;7004036339;7101607962;7202427489</t>
  </si>
  <si>
    <t>Hofmann, Clemens;Francia, Francesco;Venturoli, Giovanni;Oesterhelt, Dieter;K√∂hler, J√ºrgen</t>
  </si>
  <si>
    <t>Italy;Germany;Germany</t>
  </si>
  <si>
    <t>Bologna;Bayreuth;Planegg</t>
  </si>
  <si>
    <t>Alma Mater Studiorum Universit√† di Bologna;Universit√§t Bayreuth;Max Planck Institute for Biochemistry</t>
  </si>
  <si>
    <t>60028218;60023208;60006070</t>
  </si>
  <si>
    <t>Hofmann C.</t>
  </si>
  <si>
    <t>Energy transfer in a single self-aggregated photosynthetic unit</t>
  </si>
  <si>
    <t>S0014579303006239</t>
  </si>
  <si>
    <t>10.1016/S0014-5793(03)00623-9</t>
  </si>
  <si>
    <t>2-s2.0-0037494940</t>
  </si>
  <si>
    <t>['signal parameters', 'sampling points', 'operate successfully', 'might affect', 'ifft spectral', 'efficient technique', 'c receivers', 'adaptive adjustment']</t>
  </si>
  <si>
    <t>A simple but efficient technique (IFFT spectral-division) for adaptive adjustment of the sampling points in Loran-C receivers is presented, and the signal parameters that might affect its performance are investigated. Simulation results show that the algorithm can operate successfully under adverse propagation conditions.</t>
  </si>
  <si>
    <t>1091-1093</t>
  </si>
  <si>
    <t>Mohammed, A. F.</t>
  </si>
  <si>
    <t>Karlskrona</t>
  </si>
  <si>
    <t>Blekinge Tekniska H√∂gskola</t>
  </si>
  <si>
    <t>Mohammed A.</t>
  </si>
  <si>
    <t>Effect of Loran-C signal parameters on skywave delay estimation of IFFT technique</t>
  </si>
  <si>
    <t>10.1049/el:20030670</t>
  </si>
  <si>
    <t>2-s2.0-0041344448</t>
  </si>
  <si>
    <t>['unequal slots', 'two near', 'slot length', 'resonant frequency', 'proposed designs', 'proposed design', 'manufacturing trimming', 'feed substrate', 'experimental results', 'dr antennas', 'cp radiation', 'constructed prototypes', 'circularly polarised', 'also obtained']</t>
  </si>
  <si>
    <t>Circularly polarised (CP) dielectric resonator antennas (DRAs) with a slotted ground plane are proposed. The proposed CP design is achieved by embedding two pairs of unequal slots in the finite ground plane of the feed substrate, which results in the excitation of two near-degenerate orthogonal modes and leads to CP radiation. For the proposed design, a large CP bandwidth, determined from 3 dB axial ratio, as high as 2.7% is also obtained. The resonant frequency can be tuned by changing the slot length. This proposed design is applicable to DR antennas where post-manufacturing trimming is required. Details of the proposed designs and experimental results of the constructed prototypes are presented.</t>
  </si>
  <si>
    <t>1030-1031</t>
  </si>
  <si>
    <t>60033110;60033110</t>
  </si>
  <si>
    <t>7406886947;16175290600</t>
  </si>
  <si>
    <t>Huang, Chih Yu;Ling, Ching Wei</t>
  </si>
  <si>
    <t>National Kaohsiung Normal University</t>
  </si>
  <si>
    <t>Huang C.</t>
  </si>
  <si>
    <t>Frequency-adjustable circularly polarised dielectric resonator antenna with slotted ground plane</t>
  </si>
  <si>
    <t>10.1049/el:20030675</t>
  </si>
  <si>
    <t>2-s2.0-0041344535</t>
  </si>
  <si>
    <t>['return loss', 'proposed configuration', 'placed beneath', 'microstrip fork', 'microstrip feedline', 'investigated experimentally', 'field pattern', 'circular aperture', 'backing cavity', 'antenna gain']</t>
  </si>
  <si>
    <t>A wideband dielectric resonator antenna excited by a circular aperture is investigated experimentally. The aperture is coupled by a microstrip feedline with a microstrip fork-like tuning stub. A backing cavity is placed beneath the stub to block undesirable backside radiation. The return loss, field pattern, and antenna gain of the proposed configuration were measured, and the results are compared with those without the backing cavity.</t>
  </si>
  <si>
    <t>1033-1035</t>
  </si>
  <si>
    <t>56415172000;24537246300</t>
  </si>
  <si>
    <t>Leung, K. W.;Leung, C. K.</t>
  </si>
  <si>
    <t>Leung K.W.</t>
  </si>
  <si>
    <t>Wideband dielectric resonator antenna excited by cavity-backed circular aperture with microstrip tuning fork</t>
  </si>
  <si>
    <t>10.1049/el:20030692</t>
  </si>
  <si>
    <t>2-s2.0-0041845235</t>
  </si>
  <si>
    <t>['system presented', 'stbc codes', 'good performance', 'complexity trade', 'antenna systems', 'alamouti stbc']</t>
  </si>
  <si>
    <t>Space-time block coding (STBC) offers a good performance/complexity trade-off to exploit spatial diversity in multi-antenna systems. A particular linear precoder and the Alamouti STBC are combined to improve the space-time diversity using simple linear algorithms. The system presented with four-transmit antennas may be applied to other STBC codes and several antenna configurations.</t>
  </si>
  <si>
    <t>1066-1068</t>
  </si>
  <si>
    <t>60104081;60104081</t>
  </si>
  <si>
    <t>6506882526;6603550051</t>
  </si>
  <si>
    <t>Le Nir, V.;H√©lard, M.</t>
  </si>
  <si>
    <t>Issy-les-Moulineaux</t>
  </si>
  <si>
    <t>Orange Labs</t>
  </si>
  <si>
    <t>Le Nir V.</t>
  </si>
  <si>
    <t>Reduced-complexity space-time block coding and decoding schemes with block linear precoding</t>
  </si>
  <si>
    <t>10.1049/el:20030671</t>
  </si>
  <si>
    <t>2-s2.0-0042346233</t>
  </si>
  <si>
    <t>['predicted results', 'model takes', 'measured data', 'good agreement', 'account coupling']</t>
  </si>
  <si>
    <t>A simple electrical model is proposed to calculate patch array antenna S-parameters. This model takes into account coupling between patches. To validate it, the model has been applied to a four-patch array antenna. The predicted results are compared with measured data and good agreement is reported.</t>
  </si>
  <si>
    <t>1031-1033</t>
  </si>
  <si>
    <t>60012164;60012164;60012164</t>
  </si>
  <si>
    <t>6602271829;56634250000;6603828034</t>
  </si>
  <si>
    <t>Hafiane, A.;A√Øssat, H.;Picon, O.</t>
  </si>
  <si>
    <t>Marne-la-Vallee</t>
  </si>
  <si>
    <t>Universit√© de Marne-La-Vall√©e</t>
  </si>
  <si>
    <t>Hafiane A.</t>
  </si>
  <si>
    <t>Simple electrical model to calculate patch array antenna S-parameters</t>
  </si>
  <si>
    <t>10.1049/el:20030627</t>
  </si>
  <si>
    <t>2-s2.0-0042847293</t>
  </si>
  <si>
    <t>['piezoelectric transducer', 'optimal performance', 'ground plane', 'electromagnetic bandgap', '10 ¬∞']</t>
  </si>
  <si>
    <t>The optimal performance of a phased array antenna controlled by a piezoelectric transducer, having an electromagnetic bandgap (EBG) structure in the ground plane of the feed microstrip lines, is illustrated. The EBG presence increases by about 10¬∞ the beam scanning angle achieved by the multiline phase shifter.</t>
  </si>
  <si>
    <t>1028-1030</t>
  </si>
  <si>
    <t>7003430563;7004418223;7005789914;6505668691;22836596700;7004254113;6506916844</t>
  </si>
  <si>
    <t>Bozzetti, M.;D'Orazio, A.;De Sario, M.;Grisorio, C.;Petruzzelli, V.;Prudenzano, F.;Rotunno, A.</t>
  </si>
  <si>
    <t>Electromagnetic bandgap phased array antenna controlled by piezoelectric transducer</t>
  </si>
  <si>
    <t>10.1049/el:20030652</t>
  </si>
  <si>
    <t>2-s2.0-0042847295</t>
  </si>
  <si>
    <t>['‚ äô', '‚ àº90', '‚ àº103', 'viable explanations', 'supersoft source', 'sss ).', 'spectral fits', 'schwarzschild radii', 'ray sources', 'observed properties', 'ngc 4038', 'black hole', 'anisotropic emission', 'accreting stellar', 'accreting nuclear', '2002 may', '2 kev', '1999 december', '19 mpc']</t>
  </si>
  <si>
    <t>Galaxies: Individual (ngc 4038/4039) | Galaxies: Interactions | Galaxies: Peculiar | X-rays: Binaries | X-rays: Galaxies</t>
  </si>
  <si>
    <t>The Chandra monitoring observations of "The Antennae" (NGC 4038/4039) have led to the discovery of a variable, luminous, supersoft source (SSS). This source is detected only at energies below 2 keV and, in 2002 May, reached count rates comparable to those of the nine ultraluminous X-ray sources (ULXs) detected in these galaxies. Spectral fits of the SSS data give acceptable results only for a ‚àº90-100 eV blackbody spectrum with an intrinsic absorption column of NH ‚àº (2-3) √ó 10 21 cm-2. For a distance of 19 Mpc, the best-fit observed luminosity increases from 1.7 √ó 1038 ergs s-1 in 1999 December to 8.0 √ó 1038 ergs s-1 in 2002 May. The intrinsic, absorption-corrected, best-fit luminosity reaches 1.4 √ó 1040 ergs s-1 in 2002 May. The assumption of unbeamed emission would suggest a black hole of ‚â≥ 100 M‚äô. However, if the emission is blackbody at all times, as suggested by the steep soft spectrum, the radiating area would have to vary by a factor of ‚àº103, inconsistent with gravitational energy release from within a few Schwarzschild radii of a black hole. Viable explanations for the observed properties of the SSS are provided by anisotropic emission from either an accreting nuclear-burning white dwarf or an accreting stellar-mass black hole.</t>
  </si>
  <si>
    <t>843-849</t>
  </si>
  <si>
    <t>60020680;60033125;60020680;60019702;60020680;60002312</t>
  </si>
  <si>
    <t>7005599650;36079821600;7003747227;7003456529;6603595919;7006495621</t>
  </si>
  <si>
    <t>Fabbiano, G.;King, A. R.;Zezas, A.;Ponman, T. J.;Rots, A.;Schweizer, Fran√ßois</t>
  </si>
  <si>
    <t>A variable ultraluminous supersoft x-ray source in "the antennae": Stellar-mass black hole or white dwarf?</t>
  </si>
  <si>
    <t>10.1086/375441</t>
  </si>
  <si>
    <t>2-s2.0-0141837986</t>
  </si>
  <si>
    <t>['wide bandwidth', 'useful step', 'time domain', 'reception process', 'oblique angle', 'modeling leads', 'communication system', 'charge components', 'analytic formulation']</t>
  </si>
  <si>
    <t>Current distribution | Linear-wire antenna | Scattered electric field | Time domain | Ultra-wide bandwidth (UWB)</t>
  </si>
  <si>
    <t>An analytic formulation to study the reception process, at an oblique angle of incidence, of a linear-wire antenna excited by a transient short signal is proposed. The current, the charge components, and the scattered electric field are computed in the time domain. This modeling leads to a consistent parametric study which is a first and useful step for the development of an ultra-wide bandwidth (UWB) communication system. ¬© 2003 Wiley Periodicals, Inc.</t>
  </si>
  <si>
    <t>281-291</t>
  </si>
  <si>
    <t>60105585;60105585;60105585</t>
  </si>
  <si>
    <t>55224072100;6603366003;35617683000</t>
  </si>
  <si>
    <t>Sagnard, F.;Uguen, B.;El Zein, G.</t>
  </si>
  <si>
    <t>Sagnard F.</t>
  </si>
  <si>
    <t>Reception of an oblique electromagnetic plane wave by a linear-wire antenna: A time domain analysis</t>
  </si>
  <si>
    <t>10.1002/mop.11039</t>
  </si>
  <si>
    <t>2-s2.0-0041340750</t>
  </si>
  <si>
    <t>['radiation pattern', 'measured results', 'input impedance', 'good agreement']</t>
  </si>
  <si>
    <t>Circular ground plane | Method of moments | Sleeve monopole antennas</t>
  </si>
  <si>
    <t>A new moment method is presented to analyze sleeve monopole antennas at the center of a circular ground plane. The input impedance and radiation pattern of the antenna are calculated. Good agreement between the computed and measured results is obtained. ¬© 2003 Wiley Periodicals, Inc.</t>
  </si>
  <si>
    <t>341-343</t>
  </si>
  <si>
    <t>7404489165;7402076611;55712178800</t>
  </si>
  <si>
    <t>Guo, Jingli;Ji, Yicai;Liu, Qizhong</t>
  </si>
  <si>
    <t>Sleeve monopole antennas at the center of a circular ground plane</t>
  </si>
  <si>
    <t>10.1002/mop.11055</t>
  </si>
  <si>
    <t>2-s2.0-0041841455</t>
  </si>
  <si>
    <t>['thus allowing', 'array size']</t>
  </si>
  <si>
    <t>Array decomposition method | Domain decomposition | Finite array | Finite element-boundary integral method</t>
  </si>
  <si>
    <t>In this paper, a method is presented for analyzing very large finite arrays of tapered-slot antenna elements. The Toeplitz matrix property of regularly spaced arrays, combined with a parametrically truncated coupling radius, generates fixed matrix storage based on the coupling radius rather than array size, thus allowing very large problem analysis. ¬© 2003 Wiley Periodicals, Inc.</t>
  </si>
  <si>
    <t>323-328</t>
  </si>
  <si>
    <t>60025778;60025778;60025778;60025778</t>
  </si>
  <si>
    <t>Kindt, Rick;Sertel, K.;Topsakal, E.;Volakis, J. L.</t>
  </si>
  <si>
    <t>An extension of the array decomposition method for large finite-array analysis</t>
  </si>
  <si>
    <t>10.1002/mop.11050</t>
  </si>
  <si>
    <t>2-s2.0-0041841458</t>
  </si>
  <si>
    <t>['square patch', 'return loss', 'antenna presents']</t>
  </si>
  <si>
    <t>Microstrip antennas | Miniature antennas</t>
  </si>
  <si>
    <t>A novel miniature antenna loaded with a space-filling shaped transmission line is presented. Return loss and antenna gain results are compared with a traditional square patch. Experimental results show that the antenna presents an electrical area 18 times less than the square patch. ¬© 2003 Wiley Periodicals, Inc.</t>
  </si>
  <si>
    <t>311-312</t>
  </si>
  <si>
    <t>7003687052;7202054016;7006058796;7003915994;35611493500</t>
  </si>
  <si>
    <t>Gala, D.;Soler, J.;Puente, C.;Borja, C.;Anguera, J.</t>
  </si>
  <si>
    <t>Gala D.</t>
  </si>
  <si>
    <t>Miniature microstrip patch antenna loaded with a space-filling transmission line based on the fractal Hilbert curve</t>
  </si>
  <si>
    <t>10.1002/mop.11046</t>
  </si>
  <si>
    <t>2-s2.0-0041841462</t>
  </si>
  <si>
    <t>['wide bandwidth', 'two sides', 'symmetrically printed', 'operating bandwidth', 'novel ultra', 'network card', 'antenna consists', '4 chz', '20 db']</t>
  </si>
  <si>
    <t>Diversity antennas | Monopole antennas | Printed antennas | Ultra-wideband antennas</t>
  </si>
  <si>
    <t>A novel ultra-wideband (UWB) diversity monopole antenna printed on a personal computer memory card international association (PCMCIA) network card is presented. The antenna consists of two truncated square monopoles orthogonally and symmetrically printed on the two sides of a T-shaped protruded ground plane, and is capable of operating in a very wide bandwidth, defined by a 10-dB return loss, of about 5.4 CHz (about 2,3-7.7 GHz). In addition, across the operating bandwidth, the antenna also shows good port isolation (S21 &lt; -20 dB) and can provide spatial diversity for the obtained radiation patterns of the two truncated square monopoles which substantially cover complementary space regions. ¬© 2003 Wiley Periodicals, Inc.</t>
  </si>
  <si>
    <t>257-259</t>
  </si>
  <si>
    <t>35460663000;7402029960;36815519800</t>
  </si>
  <si>
    <t>Wong, Kin Lu;Su, Saou Wen;Kuo, Yen Liang</t>
  </si>
  <si>
    <t>A printed ultra-wideband diversity monopole antenna</t>
  </si>
  <si>
    <t>10.1002/mop.11031</t>
  </si>
  <si>
    <t>2-s2.0-0041841471</t>
  </si>
  <si>
    <t>['user location', 'transmitting antenna', 'receiver locations', 'received signals', 'proposed approach', 'paper presents', 'numerical simulations', 'multipath environment', 'material medium', 'field environments']</t>
  </si>
  <si>
    <t>Adaptive antennas | Multiuser communications | Wireless communications</t>
  </si>
  <si>
    <t>This paper presents a technique to enhance the received signals in a multiuser communication environment through the use of adaptiviey on transmit. This technique is based on the principle of reciprocity and is independent of the material medium of transmission and the near-field environments. The objective here is to select a set of weights to be applied to each transmitting antenna, which is a function of the user location. The methodology is not a function of the multipath environment. Furthermore, the transmitted signal may be directed to a particular receiver location and simultaneously be minimized at other receiver locations while operating on the same frequency. Numerical simulations have been made to illustrate the novelty of the proposed approach. ¬© 2003 Wiley Periodicals, Inc.</t>
  </si>
  <si>
    <t>265-269</t>
  </si>
  <si>
    <t>60025506;60030551</t>
  </si>
  <si>
    <t>56405468900;55650323300</t>
  </si>
  <si>
    <t>Medouri, Abdellatif;Sarkar, Tapan S.</t>
  </si>
  <si>
    <t>United States;Morocco</t>
  </si>
  <si>
    <t>Syracuse;Tetouan</t>
  </si>
  <si>
    <t>Syracuse University;Universit√© Abdelmalek Essaadi</t>
  </si>
  <si>
    <t>60030551;60025506</t>
  </si>
  <si>
    <t>Medouri A.</t>
  </si>
  <si>
    <t>Signal enhancement in multiuser communication through adaptivity on transmit</t>
  </si>
  <si>
    <t>10.1002/mop.11034</t>
  </si>
  <si>
    <t>2-s2.0-0042342621</t>
  </si>
  <si>
    <t>['square parts', 'radioelectric properties', 'radiating element', 'paper allows', 'large bandwidth', 'ground plane', 'easier realization', 'circular designs', 'air substrate', '3 times']</t>
  </si>
  <si>
    <t>GSM antennas | Microstrip antennas | Miniature antennas | Wire-patch antennas</t>
  </si>
  <si>
    <t>A small radiating element, designed to work in the GSM frequency band, made up entirely of square parts on air substrate is described. The dimensions of the ground plane are only 1.3 times the dimensions of the radiating element. By stacking two square wire patches, the characteristics of compactness, large bandwidth, and monopolar wire radiation pattern can be achieved. Circular designs have been already been presented, however, compared to the circular plates solution, the new structure described in this paper allows an easier realization as well as a protective dielectric radome. Owing to its low-profile, low-cost, and radioelectric properties such as large bandwidth and dipolar-type radiation pattern, this antenna is very suitable for automobile or indoor ceiling applications which require a very small ground plane. ¬© 2003 Wiley Periodicals, Inc.</t>
  </si>
  <si>
    <t>328-331</t>
  </si>
  <si>
    <t>60110693;60110693</t>
  </si>
  <si>
    <t>6602551923;6701836992</t>
  </si>
  <si>
    <t>Zaid, Lakhdar;Staraj, Robert</t>
  </si>
  <si>
    <t>Zaid L.</t>
  </si>
  <si>
    <t>Radome-protected low-profile GSM antenna on small ground plane</t>
  </si>
  <si>
    <t>10.1002/mop.11051</t>
  </si>
  <si>
    <t>2-s2.0-0042342624</t>
  </si>
  <si>
    <t>['technique using', 'spline techniques', 'sidelobe level', 'genetic algorithms', 'element excitations', 'coupling effects', 'also capable', 'adjacent elements']</t>
  </si>
  <si>
    <t>B-spline curve | Genetic algorithms | Sidelobe level</t>
  </si>
  <si>
    <t>A method of minimizing the sidelobe level for linear array patterns by amplitude-only adjustment in element excitations, which involves combining B-spline techniques and genetic algorithms, is considered. We demonstrate this technique using a 30-element linear array. It is also capable of limiting the coupling effects between adjacent elements. ¬© 2003 Wiley Periodicals, Inc.</t>
  </si>
  <si>
    <t>308-311</t>
  </si>
  <si>
    <t>60079715-60072418;60072418</t>
  </si>
  <si>
    <t>6701550469;56238774400</t>
  </si>
  <si>
    <t>Lue, Wen Chia;Hsu, Fang</t>
  </si>
  <si>
    <t>Taipei;Hsinchu</t>
  </si>
  <si>
    <t>National Defense University Taiwan;Ming Hsin University of Science and Technology Taiwan</t>
  </si>
  <si>
    <t>60079715;60072418</t>
  </si>
  <si>
    <t>Lue W.C.</t>
  </si>
  <si>
    <t>Use of B-spline curves and genetic algorithms to reduce the sidelobe level in array-patterns</t>
  </si>
  <si>
    <t>10.1002/mop.11045</t>
  </si>
  <si>
    <t>2-s2.0-0042342627</t>
  </si>
  <si>
    <t>['radiating portion', 'novel metal', 'experimental results', 'easily fed', 'constructed prototype', 'antenna comprises']</t>
  </si>
  <si>
    <t>Antennas | Metal-plate antennas | WLAN antennas</t>
  </si>
  <si>
    <t>A novel metal-plate antenna easily constructed by folding a single metal plate is proposed. The antenna comprises a radiating portion, a vertical ground portion, and a horizontal ground portion, and is easily fed by using a 50Œ© coaxial line. A constructed prototype suitable for application in the 2.4-GHz WLAN band is demonstrated. Details of the proposed antenna design are described, and experimental results of the constructed prototype are presented. ¬© 2003 Wiley Periodicals, Inc.</t>
  </si>
  <si>
    <t>291-293</t>
  </si>
  <si>
    <t>60011357;60011357;60002069;60011357</t>
  </si>
  <si>
    <t>7402085798;57143045000;7403648871;35460663000</t>
  </si>
  <si>
    <t>Yeh, Shih Huang;Lin, Chia Ching;Chang, Fa Shian;Wong, Kin Lu</t>
  </si>
  <si>
    <t>Yeh S.</t>
  </si>
  <si>
    <t>Novel metal-plate antenna for WLAN application</t>
  </si>
  <si>
    <t>10.1002/mop.11040</t>
  </si>
  <si>
    <t>2-s2.0-0042342631</t>
  </si>
  <si>
    <t>['varactor diode', 'results illustrate', 'proposed scheme', 'profile antenna', 'offers flexibility', 'novel configuration', 'metallic pin', 'measured results', 'hopping sequence', 'electronically tuned', 'design details', 'analytical formulation']</t>
  </si>
  <si>
    <t>Circular patch | Computer interface | Frequency hopping | Shorting post | Varactor diode</t>
  </si>
  <si>
    <t>In this paper, a novel configuration for a computer-controlled frequency hopping microstrip antenna is presented. A circular microstrip antenna, loaded with a series LC tuned circuit in the form of a varactor diode with a metallic pin, is electronically tuned by sending digital words using the asynchronous serial communication facility of a computer. An analytical formulation, useful for the design of such an antenna, is presented. A computer interface circuit has been developed which, unlike embedded systems, offers flexibility in the choice of hopping sequence and facilitates remote operation. Design details and measured results are given. The results illustrate the feasibility of the proposed scheme to convert a low-profile antenna into an adaptive antenna system. ¬© 2003 Wiley Periodicals, Inc.</t>
  </si>
  <si>
    <t>270-274</t>
  </si>
  <si>
    <t>60070264;60070264;;60020825</t>
  </si>
  <si>
    <t>55352145300;55894496700;7003795363;53868301300</t>
  </si>
  <si>
    <t>Majumder, A.;Chakravarty, T.;Saran, S.;Sanyal, S. K.</t>
  </si>
  <si>
    <t>Chennai;Kolkata</t>
  </si>
  <si>
    <t>SAMEER-Centre for Electromagnetics India;Jadavpur University</t>
  </si>
  <si>
    <t>60070264;60020825</t>
  </si>
  <si>
    <t>Majumder A.</t>
  </si>
  <si>
    <t>A novel technique to implement frequency hopping planar antennas with a computer interface</t>
  </si>
  <si>
    <t>10.1002/mop.11035</t>
  </si>
  <si>
    <t>2-s2.0-0042843527</t>
  </si>
  <si>
    <t>['two sets', 'transmitting fiber', 'total length', 'theoretical simulation', 'rights reserved', 'quantum efficiency', 'pin photodiode', 'pin devices', 'paper presents', 'ofc device', 'led ),', 'interference source', 'input resistance', 'ideality factor', 'good agreement', 'following parameters', 'experimental investigation', 'emitting diode', 'electromagnetic interference', 'cwa ).', 'coupled efficiency', 'attenuation coefficient']</t>
  </si>
  <si>
    <t>Conducting wire antenna | Electromagnetic interference | Optical fiber communications</t>
  </si>
  <si>
    <t>This paper presents a theoretical and experimental investigation into the effects on an optical fiber communication system (OFC) of electromagnetic interference (EMI) induced by a conducting wire antenna (CWA). The current results indicate that the susceptibility of an OFC device to EMI is determined by the power and frequency of the interference source, the input resistance of the device, the reverse saturation current and ideality factor of the light-emitting diode (LED), the total length and attenuation coefficient of the transmitting fiber and the quantum efficiency of the PIN photodiode. Theoretical simulation and experimental measurement approaches are used to determine the following parameters of the LED and PIN devices: actual induced interference voltage and current, coupled efficiency and quantum efficiency. It is shown that there is good agreement between the two sets of results. ¬© 2003 Elsevier Science B.V. All rights reserved.</t>
  </si>
  <si>
    <t>81-89</t>
  </si>
  <si>
    <t>Optics Communications</t>
  </si>
  <si>
    <t>Tsai, Hang Chang</t>
  </si>
  <si>
    <t>Tsai H.</t>
  </si>
  <si>
    <t>Impact of electromagnetic radiation induced by conducting wire antenna on optical fiber communication systems</t>
  </si>
  <si>
    <t>S0030401803016353</t>
  </si>
  <si>
    <t>10.1016/S0030-4018(03)01635-3</t>
  </si>
  <si>
    <t>2-s2.0-0038035088</t>
  </si>
  <si>
    <t>['uhf half', 'received signals', 'phase differences', 'pd sources', 'pd source', 'partial discharges', 'observation frequency', 'new vhf', 'measurement site', 'material defects', 'many positions', 'high frequency', 'fourier transform', 'electromagnetic waves', 'arrival angle']</t>
  </si>
  <si>
    <t>Electric power apparatus and facilities | Insulation degradation | Partial discharge | Radio sensing | VHF-UHF radio interferometer system (VURIS)</t>
  </si>
  <si>
    <t>The electromagnetic waves emitted from partial discharges (PD) due to material defects in high-voltage electric power apparatus and facilities are broadband signals including VHF, UHF (Very High Frequency, Ultra High Frequency). A new VHF-UHF radio interferometer system (VURIS) for locating PD source has been designed, constructed, and tested. The system is based on the idea of using the Fourier transform to extract the phase differences of different frequency components between a pair of received signals and computing the direction of the electromagnetic waves emitted from the PD source. It can be small in size, because UHF half-wavelength dipole antennas are used to receive the electromagnetic waves and the baseline between the antennas is short. It requires fewer antennas to achieve equivalent angular resolution than a narrow-band interferometer system, which requires multiple baselines corresponding to a few times the half-wavelength of the observation frequency. Therefore, its use reduces operating time at the measurement site because it is not necessary to arrange many antennas at many positions. The indoor test results indicate that the system is able to estimate the arrival angle of electromagnetic waves emitted from PD sources. ¬© 2003 Wiley Periodicals, Inc.</t>
  </si>
  <si>
    <t>Electrical Engineering in Japan (English translation of Denki Gakkai Ronbunshi)</t>
  </si>
  <si>
    <t>60024751-60009852</t>
  </si>
  <si>
    <t>Kawada, Masatake</t>
  </si>
  <si>
    <t>Nagoya;Tokushima</t>
  </si>
  <si>
    <t>Nagoya Institute of Technology;Tokushima University</t>
  </si>
  <si>
    <t>60024751;60009852</t>
  </si>
  <si>
    <t>Kawada M.</t>
  </si>
  <si>
    <t>Fundamental study on location of a partial discharge source with a VHF-UHF radio interferometer system</t>
  </si>
  <si>
    <t>10.1002/eej.10145</t>
  </si>
  <si>
    <t>2-s2.0-0038707243</t>
  </si>
  <si>
    <t>['years concerning', 'winds derived', 'wind measurements', 'tides derived', 'paper presents', 'overlapping heights', 'novel comparison', 'month period', 'meteor radar', 'joint studies', 'increasing use', 'idi results', 'high potential', 'dynasonde implementation', 'closely match', 'antenna mf', 'accepted standard', '95 km']</t>
  </si>
  <si>
    <t>IDI, MF radar | Mesopheric winds | Meteor radar</t>
  </si>
  <si>
    <t>There has been some debate over the years concerning the accuracy of mesospheric wind observations made using the imaging Doppler interferometer (IDI) technique. The high potential and increasing use of IDI wind data in joint studies with spaced-antenna MF and meteor radar systems make it important to quantify the IDI results. This paper presents a novel comparison of wind measurements between a dynasonde implementation of IDI and winds derived from an all-sky meteor radar system, a widely-accepted standard for such measurements. Both radars were located at the USU Bear Lake Observatory and operated almost continuously for a four-month period. The winds and tides derived from IDI were found to closely match those measured by meteor radar, not only during the day but also at night, and at all overlapping heights from 80-95 km.</t>
  </si>
  <si>
    <t>60025990;60031706;60031706;60010884;60031706</t>
  </si>
  <si>
    <t>7406141318;6602865620;15050323200;23166780300;57203183278</t>
  </si>
  <si>
    <t>Jones, G. O.L.;Berkey, F. T.;Fish, C. S.;Hocking, W. K.;Taylor, M. J.</t>
  </si>
  <si>
    <t>United States;United Kingdom;Canada</t>
  </si>
  <si>
    <t>Logan;Cambridge;London</t>
  </si>
  <si>
    <t>Utah State University;British Antarctic Survey;The University of Western Ontario</t>
  </si>
  <si>
    <t>60031706;60025990;60010884</t>
  </si>
  <si>
    <t>Jones G.O.L.</t>
  </si>
  <si>
    <t>Validation of imaging Doppler interferometer winds using meteor radar</t>
  </si>
  <si>
    <t>10.1029/2003GL017645</t>
  </si>
  <si>
    <t>2-s2.0-0141907756</t>
  </si>
  <si>
    <t>['waveform reconstruction', 'sufficiently studied', 'simulation based', 'reconstructed waveform', 'rather easily', 'pulse width', 'one method', 'loop antenna', 'infinitesimal loop', 'dimensional direction', 'arriving wave', 'arrival estimation', 'arrival determined', 'angular resolution']</t>
  </si>
  <si>
    <t>Angular resolution | Arrival time difference | Pulsed electromagnetic field | Two-dimensional direction of arrival estimate | Waveform reconstruction</t>
  </si>
  <si>
    <t>One method of estimating the two-dimensional direction of arrival of a single short pulse with a pulse width on the order of nanoseconds to microseconds is to compare the reconstructed waveform of the arriving wave by means of complex antenna coefficients. However, since the reconstructed wave generally depends on the plane of polarization, three dipole antennas are used for waveform reconstruction of only the vertical polarization component of the arriving wave, while the operation of the loop antenna is simulated over a wide frequency range from that for a loop antenna acting as an infinitesimal loop to a one-wave-length resonant loop. However, the angular resolution of the direction of arrival determined by this method has not been sufficiently studied. In this paper, direction-of-arrival estimation from the arrival time difference among three dipole antennas, which is carried out rather easily, and waveform reconstruction comparison of the arriving wave are compared in terms of the resolution of the angle of arrival, by using a simulation based on the method of moments. The superiority of the waveform reconstruction method is verified. ¬© 2003 Wiley Periodicals, Inc.</t>
  </si>
  <si>
    <t>68-77</t>
  </si>
  <si>
    <t>60032315;60032315</t>
  </si>
  <si>
    <t>57213537079;7403058439</t>
  </si>
  <si>
    <t>Ishii, Masanori;Iwasaki, Takashi</t>
  </si>
  <si>
    <t>Ishii M.</t>
  </si>
  <si>
    <t>Two-dimensional resolution in the DOA finding of a single short pulse by the waveform reconstruction technique</t>
  </si>
  <si>
    <t>10.1002/ecja.10096</t>
  </si>
  <si>
    <t>2-s2.0-0037664340</t>
  </si>
  <si>
    <t>['transmit diversity', 'spreading code', 'proposed scheme', 'performance improvement', 'paper considers', 'mobile communication', 'broadband ds', 'base stations', 'also expected']</t>
  </si>
  <si>
    <t>Cell search performance | Receiving antenna diversity | Transmit diversity (TSTD) | W-CDMA cellular system</t>
  </si>
  <si>
    <t>Broadband DS-CDMA (W-CDMA) has been adopted as the wireless access scheme for the next-generation mobile communication system IMT-2000. Since the scheme is asynchronous between base stations, there must be functions for discrimination and synchronization timing detection of the spreading code (scrambling code). The three-step cell search method is proposed as its realization. Various diversity methods have been used in mobile communication in order to improve communications quality. Performance improvement is also expected from the proposed scheme with the use of diversity. This paper considers the case in which (1) the transmit diversity (TSTD) and (2) the receiving antenna diversity are used in the three-step cell search method. The performance is analyzed and the effectiveness of each diversity is investigated. ¬© 2003 Wiley Periodicals, Inc.</t>
  </si>
  <si>
    <t>91-104</t>
  </si>
  <si>
    <t>7403618371;7403976147</t>
  </si>
  <si>
    <t>Imai, Tetsuro;Mori, Shinichi</t>
  </si>
  <si>
    <t>Imai T.</t>
  </si>
  <si>
    <t>Cellular search performance of a W-CDMA cellular system using diversity</t>
  </si>
  <si>
    <t>10.1002/ecja.1182</t>
  </si>
  <si>
    <t>2-s2.0-0038340044</t>
  </si>
  <si>
    <t>['x band', 'tested antenna', 'radiation patterns', 'previously available', 'numerical results', 'horn aperture', 'horn antennas', 'high efficiency', 'excitation coefficients', 'design method', 'antenna aperture', 'also confirmed', '30 db']</t>
  </si>
  <si>
    <t>Aperture efficiency | Cross polarization | Horn antenna | Tapered waveguide</t>
  </si>
  <si>
    <t>A design method for horn antennas in which high efficiency and low cross polarization can be realized at the same time is described. In the design, the excitation coefficients for the modes at the antenna aperture are derived in order to realize these characteristics. The antenna taper shape is determined by controlling multiple modes by optimization in order to obtain these coefficients on the horn aperture. The effectiveness of the design method is verified by measurements of the radiation patterns of the tested antenna in the X band and by numerical results. It is also confirmed that a high efficiency, exceeding 80%, and a low cross polarization of less than -30 dB can be obtained. It is demonstrated that a highly efficient horn antenna with a low cross polarization, not previously available, has been realized. ¬©2003 Wiley Periodicals, Inc.</t>
  </si>
  <si>
    <t>36-43</t>
  </si>
  <si>
    <t>60010726;60010726;60010726</t>
  </si>
  <si>
    <t>36947843700;55452243700;7006521538</t>
  </si>
  <si>
    <t>Deguchi, Hiroyuki;Tsuji, Mikio;Shigesawa, Hiroshi</t>
  </si>
  <si>
    <t>Doshisha University</t>
  </si>
  <si>
    <t>Deguchi H.</t>
  </si>
  <si>
    <t>Multimode horn antenna with both high efficiency and low cross polarization</t>
  </si>
  <si>
    <t>10.1002/ecja.10127</t>
  </si>
  <si>
    <t>2-s2.0-0038340073</t>
  </si>
  <si>
    <t>['selective excitation', 'room temperature', 'rights reserved', 'previously reported', 'first time', 'equilibration fluorescence', 'emission maximum', 'antenna complexes', 'allowed determination', '55 nm']</t>
  </si>
  <si>
    <t>Chlorophyll band shape | Electron/phonon coupling | Light harvesting complex I | Red chlorophyll spectral state</t>
  </si>
  <si>
    <t>Selective excitation, at room temperature, in the long wavelength absorption tail of the photosystem I antenna complexes, known as light harvesting complex I, induces pronounced pre-equilibration fluorescence from the directly excited pigment state. This has allowed determination of the fluorescence band shape of this low energy photosystem I chlorophyll antenna state, at room temperature, for the first time. The emission maximum is near 735 nm. The remarkable band width (55 nm) and asymmetry have never been previously reported for chlorophyll a states. ¬© 2003 Federation of European Biochemical Societies. Published by Elsevier Science B.V. All rights reserved.</t>
  </si>
  <si>
    <t>107-110</t>
  </si>
  <si>
    <t>7201971898;6701308180;6701427947;7006530694</t>
  </si>
  <si>
    <t>Jennings, Robert C.;Garlaschi, Flavio M.;Engelmann, Enrico;Zucchelli, Giuseppe</t>
  </si>
  <si>
    <t>The room temperature emission band shape of the lowest energy chlorophyll spectral form of LHCI</t>
  </si>
  <si>
    <t>S0014579303006872</t>
  </si>
  <si>
    <t>10.1016/S0014-5793(03)00687-2</t>
  </si>
  <si>
    <t>2-s2.0-0038643721</t>
  </si>
  <si>
    <t>['variable range', 'single null', 'single beam', 'simultaneous forming', 'simulation using', 'scanned independently', 'reactance value', 'reactance range', 'radiation pattern', 'passive elements', 'multiple nulls', 'input impedance', 'feed element', 'espar antenna', 'element antenna', 'also studied', '8 dbi', '5 dbi', '40 dbi', '30 dbi', '15 dbi']</t>
  </si>
  <si>
    <t>Adaptive antenna | Beam forming | ESPAR antenna | Null forming | Return loss | Variable reactor</t>
  </si>
  <si>
    <t>The radiation pattern of the ESPAR antenna is controlled by variable reactances loaded to its passive elements. In this paper, the effects of the number of elements and the variable range of the reactance value on the beam and null forming capability are studied by simulation using the method of moments. It is found that a beam with a directivity of more than 8 dBi and a null of less than -40 dBi can be scanned independently in all directions when the number of elements is more than 5 and the reactance value range is ¬±50 Œ©. The reactance range of ¬±50 Œ© is needed for simultaneous forming of a single beam of more than 5 dBi and a single null of less than -30 dBi, while ¬±100 Œ© is needed for simultaneous forming of a single beam of more than 5 dBi and multiple nulls of less than -15 dBi. The direction of the beam and null can be close as the number of elements is increased. The input impedance of the feed element is also studied and the standard return loss of a seven-element antenna is found to be 15.8 dBi. ¬© 2003 Wiley Periodicals, Inc.</t>
  </si>
  <si>
    <t>60031126;60001271;60001271;60031126</t>
  </si>
  <si>
    <t>7005139430;6602909462;35511585800;35495699200</t>
  </si>
  <si>
    <t>Akiyama, Akira;Gyoda, Koichi;Ohira, Takashi;Ando, Makoto</t>
  </si>
  <si>
    <t>Tokyo Institute of Technology;Advanced Telecommunications Research Institute International (ATR)</t>
  </si>
  <si>
    <t>60031126;60001271</t>
  </si>
  <si>
    <t>Akiyama A.</t>
  </si>
  <si>
    <t>Numerical simulations on beam and/or null forming performance of ESPAR antennas</t>
  </si>
  <si>
    <t>10.1002/ecja.10141</t>
  </si>
  <si>
    <t>2-s2.0-0038678668</t>
  </si>
  <si>
    <t>['two feeds', 'tilt angle', 'single feed', 'frequency bandwidth', 'drop criterion', 'direction normal', 'db gain', 'conical beams', 'configuration parameters', 'circularly polarized', 'calculations show', 'calculation reveals', 'beam tilted', 'axial ratio', 'antenna radiates', 'antenna plane', 'antenna consisting', 'analyzed using', '5 %)', '360 ¬∞.', '3 db', '25 ¬∞,', '10 db']</t>
  </si>
  <si>
    <t>Circularly polarized antenna | Double loop antenna | Loop antenna | Method of moments | Tilted beam</t>
  </si>
  <si>
    <t>An antenna consisting of two concentric loops is analyzed using the method of moments. The antenna radiates a circularly polarized (CP) beam tilted from the direction normal to the antenna plane (the axial direction). First, an antenna with two feeds is analyzed. The configuration parameters are optimized in such a way that the inner and outer loops radiate CP axial and conical beams, respectively. These two radiation beams are then combined to form a CP tilted beam. It is found that the tilt angle is 25¬∞, where the axial ratio and gain are 0.6 and 10 dB, respectively. Next, the phase between the two feeds is varied. Calculations show that the beam azimuth direction varies in a range of 360¬∞. Finally, an antenna with a single feed is analyzed. The antenna shows radiation characteristics comparable to those for the two feeds. Further calculation reveals that a VSWR of 1.0 is obtained for another single feed using electromagnetic coupling. The VSWR remains less than 2 in the frequency bandwidth (of 2.5%) for a 1-dB gain-drop criterion. Within this bandwidth, the axial ratio is less than 3 dB. ¬© 2003 Wiley Periodicals, Inc.</t>
  </si>
  <si>
    <t>7403255155;36808750000;55633340100</t>
  </si>
  <si>
    <t>Hirose, Kazuhide;Okazaki, Satoshi;Nakano, Hisamatsu</t>
  </si>
  <si>
    <t>Double-loop antennas for a circularly polarized tilted beam</t>
  </si>
  <si>
    <t>10.1002/ecja.10132</t>
  </si>
  <si>
    <t>2-s2.0-0038678674</t>
  </si>
  <si>
    <t>['weapons provided', 'stronger armor', 'spiny lobsters', 'slipper lobsters', 'results suggest', 'puncture tests', 'primary predators', 'predator using', 'manipulated lobsters', 'lobsters differ', 'live lobster', 'intact spiny', 'higher mortality', 'either spiny', 'clinging ability', 'claws removed', 'clawed lobsters', 'breaking strength', 'antipredator mechanisms', 'advantage diminished', '4 h', '3 morphological', '24 h']</t>
  </si>
  <si>
    <t>Antipredator mechanisms | Armor | Homarus gammarus | Lobsters | Palinurus elephas | Predator-avoidance | Predator-prey interactions | Scyllarides latus | Weapons</t>
  </si>
  <si>
    <t>We compared the antipredator mechanisms of 3 morphological 'types' of lobsters: slipper lobsters Scyllarides latus, spiny lobsters Palinurus elephas and clawed lobsters Homarus gammarus. These lobsters differ in the extent and effectiveness of their weaponry and armor, which we assessed by: (1) field tethering experiments that compared relative survival of intact and manipulated (clinging ability, antennae, or claws removed) lobsters in the face of predation, and (2) measurements of the breaking strength and thickness of the carapace of each species. Intact clawed lobsters suffered higher mortality than either intact slipper or spiny lobsters after both 4 and 24 h. At 24 h, intact spiny lobsters also had higher mortality than intact and manipulated slipper lobsters. The intact spiny and clawed lobsters suffered less predation after 4 h than the manipulated lobsters (lacking weapons); however, this advantage diminished or vanished by 24 h. This indicates that weapons provided some measure of protection in the short-term, which might be sufficient to allow the lobsters to escape from a predator using a strong abdominal tail flip. Triggerfish Balistes carolinensis were the primary predators on the lobsters. We also saw octopuses Octopus vulgaris feeding on lobsters, but these were never observed subduing a live lobster, 'Punch'-tests (i.e. puncture tests) on the carapaces of each of the 3 species showed that slipper lobsters had stronger armor than either spiny or clawed lobsters, while the spiny lobster armor was intermediate in strength. These results suggest that the defensive strong armor of slipper lobsters is a more effective antipredatory mechanism than the offensive morphological weapons of the spiny and clawed lobsters.</t>
  </si>
  <si>
    <t>171-182</t>
  </si>
  <si>
    <t>Marine Ecology Progress Series</t>
  </si>
  <si>
    <t>60002999-60033476;60002999-60019091;60002999</t>
  </si>
  <si>
    <t>6603391759;6603236683;7003273645</t>
  </si>
  <si>
    <t>Barshaw, Diana E.;Lavalli, Kari L.;Spanier, Ehud</t>
  </si>
  <si>
    <t>Israel;United States;Israel</t>
  </si>
  <si>
    <t>Haifa;Friendship;Haifa</t>
  </si>
  <si>
    <t>Israel Oceanographic &amp; Limnological Research Ltd.;Lobster Conservancy;University of Haifa</t>
  </si>
  <si>
    <t>60033476;60019091;60002999</t>
  </si>
  <si>
    <t>Barshaw D.</t>
  </si>
  <si>
    <t>Offense versus defense: Responses of three morphological types of lobsters to predation</t>
  </si>
  <si>
    <t>10.3354/meps256171</t>
  </si>
  <si>
    <t>2-s2.0-0041569997</t>
  </si>
  <si>
    <t>['two feeds', 'truncated corners', 'shaped slot', 'radiating element', 'proposed antenna', 'gps operations', 'feed ports', 'f antenna', 'compact structure', 'band wlan', 'also obtained', '5850 mhz', '25 db', '2483 mhz', '1575 ghz']</t>
  </si>
  <si>
    <t>Dual polarization | Patch antenna | Triple-band operation</t>
  </si>
  <si>
    <t>A new integrated structure of a two-element microstrip patch antenna with two feeds for wireless local network/global positioning system (WLAN/GPS) operations is proposed. The radiating element for dual-band WLAN (2400-2483 MHz and 5150-5850 MHz) operations is a single-feed planar inverted-F antenna with a U-shaped slot, which gives linearly polarized radiation. The second radiating element is a square microstrip patch with truncated corners for GPS operations at 1575 GHz, which provides circular polarized broadside radiation patterns. The two radiating elements are integrated in the proposed antenna to have a compact structure. In addition, an isolation of better than -25 dB between the feed ports was also obtained.</t>
  </si>
  <si>
    <t>120-123</t>
  </si>
  <si>
    <t>A triple-band microstrip patch antenna</t>
  </si>
  <si>
    <t>10.1002/mop.10990</t>
  </si>
  <si>
    <t>2-s2.0-0037789598</t>
  </si>
  <si>
    <t>['strictly required', 'single one', 'rigorous mode', 'results indicate', 'radiation intensity', 'radiation characteristics', 'practical significance', 'new millimeter', 'matching method', 'grating antenna', 'analyzed using']</t>
  </si>
  <si>
    <t>Double dielectric gratings | Mode-matching method | Omnidirectional circular rod antenna | Radiation characteristics</t>
  </si>
  <si>
    <t>The radiation characteristics of a new millimeter-wave omnidirectional circular rod antenna with double dielectric gratings are analyzed using the rigorous mode-matching method. The results indicate that under the condition of the same radiation intensity, the double-grating antenna has relatively smaller dimensions than that of the single one. This characteristic is of essential and practical significance in the case where limitation of the system's size and weight is strictly required.</t>
  </si>
  <si>
    <t>132-134</t>
  </si>
  <si>
    <t>Mode-matching analysis of a new omnidirectional circular rod antenna with double dielectric gratings for millimeter-wave application</t>
  </si>
  <si>
    <t>10.1002/mop.10994</t>
  </si>
  <si>
    <t>2-s2.0-0037803409</t>
  </si>
  <si>
    <t>['paper presents', 'low permittivity', 'impedance bandwidth', 'design procedure', 'cost foam', 'axial ratio', 'also achieved', '75 ghz', '4 dbi']</t>
  </si>
  <si>
    <t>Aperture-coupled | Circularly polarized | Microstrip antenna</t>
  </si>
  <si>
    <t>This paper presents a design procedure for a single-fed circularly polarized aperture-coupled multilayer microstrip antenna (SF-ACMMA) for INMARSAT ground terminal applications. In the design, low-cost foam with low permittivity is used for enhancing the impedance bandwidth of antenna. The impedance bandwidth for VSWR ‚â§ 2 and circular polarization bandwidth for axial ratio (AR) ‚â§3 dB reach to 18.8% (1.45 to 1.75 GHz) and 12.3%, respectively. A gain of 9.4 dBi is also achieved. These measured results verify the applicability of design.</t>
  </si>
  <si>
    <t>92-95</t>
  </si>
  <si>
    <t>55876325700;57199786286;55742145300</t>
  </si>
  <si>
    <t>Zhang, Yabin;Li, Binhong;Liu, Yijun</t>
  </si>
  <si>
    <t>Design of a singly-fed circularly polarized aperture-coupled multilayer microstrip antenna for INMARSAT ground terminal applications</t>
  </si>
  <si>
    <t>10.1002/mop.10980</t>
  </si>
  <si>
    <t>2-s2.0-0037803416</t>
  </si>
  <si>
    <t>['resonant modes', 'plate antenna', 'metal plate', 'longer arm', 'grounding portion', 'easily fed', 'easily constructed', 'communication device', 'band metal', '60 mm', '2 ghz']</t>
  </si>
  <si>
    <t>Dual-band antennas | Metal-plate antennas | Mobile antennas | WLAN antennas</t>
  </si>
  <si>
    <t>A novel compact dual-band metal-plate antenna is presented. The antenna is easily constructed by bending a metal plate, which consists of a longer arm as the grounding portion and two shorter arms as the major radiating portions for controlling the resonant modes at about 2.4 and 5.2 GHz into a structure having a compact cross section of 1 √ó 3 mm2 and a length of 60 mm. The antenna is easily fed by using a 50Œ© mini coaxial line, and is suitable to fit in possible narrow spaces within a communication device.</t>
  </si>
  <si>
    <t>113-115</t>
  </si>
  <si>
    <t>60011357;60019330;60011357</t>
  </si>
  <si>
    <t>7402819936;25960688900;35460663000</t>
  </si>
  <si>
    <t>Su, Chih Ming;Chen, Wen Shyang;Wong, Kin Lu</t>
  </si>
  <si>
    <t>Cheng Shiu University Taiwan;National Sun Yat-Sen University</t>
  </si>
  <si>
    <t>60019330;60011357</t>
  </si>
  <si>
    <t>Compact dual-band metal-plate antenna for 2.4/5.2-GHz WLAN operation</t>
  </si>
  <si>
    <t>10.1002/mop.10987</t>
  </si>
  <si>
    <t>2-s2.0-0038141035</t>
  </si>
  <si>
    <t>['superstrate layer', 'satisfactory impedance', 'radiation characteristics', 'operating bandwidth', 'microstrip line', 'measurements show', 'measured results', 'low front', 'lobe levels', 'fed diagonally', 'design parameters', 'broad bandwidth', 'bottom layer', 'back ratios', 'antenna satisfies']</t>
  </si>
  <si>
    <t>Dual linear-polarization | Microstrip arrays | Stacked patch antennas</t>
  </si>
  <si>
    <t>In this paper, a dual linearly polarized stacked array for ISM band base station applications is presented. The patches on the bottom layer are fed diagonally by a microstrip line. A superstrate layer is stacked above the bottom layer to increase the operating bandwidth. The design parameters are simulated and optimized for the satisfactory impedance and radiation characteristics, which are compared against measured results. The measurements show that the antenna satisfies the requirements for a base station antenna and is capable of having broad bandwidth for the VSWR ‚â§ 1.5 with stable radiation patterns, low front-to-back ratios, and side-lobe levels in the planes of interest.</t>
  </si>
  <si>
    <t>142-147</t>
  </si>
  <si>
    <t>7003719143;7409485017</t>
  </si>
  <si>
    <t>See, T. S.P.;Chen, Zhi Ning</t>
  </si>
  <si>
    <t>See T.</t>
  </si>
  <si>
    <t>Design of dual-polarization stacked arrays for ISM band applications</t>
  </si>
  <si>
    <t>10.1002/mop.10998</t>
  </si>
  <si>
    <t>2-s2.0-0038466346</t>
  </si>
  <si>
    <t>['wide bandwidth', 'vertical portion', 'truncated inverted', 'truncated corners', 'thick air', 'prototype constructed', 'probe feed', 'optimal size', 'layer substrate', 'l patch', 'innovative design', 'ghz band', 'experimental results', 'cp operation', 'cp bandwidth', 'beveling technique', 'antenna design', '7 %,', '484 ghz']</t>
  </si>
  <si>
    <t>Broadband antennas | Circularly polarized antennas | Patch antennas</t>
  </si>
  <si>
    <t>An innovative design of a corner-truncated inverted-L patch antenna for achieving circular polarization (CP) operation over a wide bandwidth is presented. The antenna has a thick air-layer substrate; however, it can be easily excited using a probe feed with a short probe pin. CP operation is obtained by selecting an optimal size of the truncated corners, and good impedance matching over a wide bandwidth is obtained by using a beveling technique on the vertical portion of the inverted-L patch. For a prototype constructed for wireless local area network (WLAN) operation in the 2.4-GHz band (2.4-2.484 GHz) the obtained CP bandwidth (3-dB axial ratio) reaches about 7%, and the measured antenna gain is about 8.0 dBi across the CP bandwidth. Details of the antenna design and the experimental results are presented.</t>
  </si>
  <si>
    <t>24483919000;7403648871;35460663000</t>
  </si>
  <si>
    <t>Su, Che Wei;Chang, Fa Shian;Wong, Kin Lu</t>
  </si>
  <si>
    <t>Broadband circularly polarized inverted-L patch antenna</t>
  </si>
  <si>
    <t>10.1002/mop.10995</t>
  </si>
  <si>
    <t>2-s2.0-0038466348</t>
  </si>
  <si>
    <t>['test measurement', 'subwavelength distance', 'field measurements', 'direct measurement', 'cost probe']</t>
  </si>
  <si>
    <t>Antenna testing | Near-field measurements | Nonperturbing EM field measurements</t>
  </si>
  <si>
    <t>A non-perturbing, fast, low-cost probe for near-field measurements is presented in this paper. The new sensing technique's capabilities in antenna fault diagnosis and direct measurement of field intensity distribution at subwavelength distance from the sources are demonstrated by test measurement on different microwave antennas and applicators.</t>
  </si>
  <si>
    <t>60017293;60001711;60021199</t>
  </si>
  <si>
    <t>55983356300;7003742703;7004001705</t>
  </si>
  <si>
    <t>Massa, R.;Panariello, G.;Rendina, I.</t>
  </si>
  <si>
    <t>Rome;Naples;Cassino</t>
  </si>
  <si>
    <t>Consiglio Nazionale delle Ricerche;Universit√† degli Studi di Napoli Federico II;Universita di Cassino e del Lazio Meridionale</t>
  </si>
  <si>
    <t>60021199;60017293;60001711</t>
  </si>
  <si>
    <t>Massa R.</t>
  </si>
  <si>
    <t>Direct near-field antenna testing and fault diagnosis by a silicon-probe-based optical sensing technique</t>
  </si>
  <si>
    <t>10.1002/mop.10981</t>
  </si>
  <si>
    <t>2-s2.0-0038479922</t>
  </si>
  <si>
    <t>['wireless communications', 'two frequencies', 'presents simulated', 'paper shows', 'measured results', '78 ghz', '4 ghz']</t>
  </si>
  <si>
    <t>Reconfigurable antenna | Wireless communications | Yagi antenna</t>
  </si>
  <si>
    <t>The design of a reconfigurable Yagi antenna that can operate at two frequencies, 2.4 GHz and 5.78 GHz for use in wireless communications is presented. The Yagi can be reconfigured through the use of appropriate switches placed on the elements of the antenna. This paper shows the feasibility of this antenna and presents simulated and measured results at the two frequencies.</t>
  </si>
  <si>
    <t>140-141</t>
  </si>
  <si>
    <t>7004705420;55470925100;36957627400</t>
  </si>
  <si>
    <t>Wahid, P. F.;Ali, M. A.;DeLoach, B. C.</t>
  </si>
  <si>
    <t>Wahid P.</t>
  </si>
  <si>
    <t>A reconfigurable Yagi antenna for wireless communications</t>
  </si>
  <si>
    <t>10.1002/mop.10997</t>
  </si>
  <si>
    <t>2-s2.0-0038804182</t>
  </si>
  <si>
    <t>['genetic algorithm', 'field antennas']</t>
  </si>
  <si>
    <t>A genetic algorithm and method of moments design method was presented for the design of near-field antennas to be used in Magnetic Resonance Imaging (MRI) systems. The method was applied to the design of an asymmetric coil structure. It was found that the method demonstrated excellent radiofrequency field homogeneity.</t>
  </si>
  <si>
    <t>753-754</t>
  </si>
  <si>
    <t>60003480;60031004</t>
  </si>
  <si>
    <t>7004652272;7005802852</t>
  </si>
  <si>
    <t>Yau, D.;Crozier, Stuart</t>
  </si>
  <si>
    <t>Brisbane;Edinburgh</t>
  </si>
  <si>
    <t>The University of Queensland;Defence Science and Technology Group</t>
  </si>
  <si>
    <t>60031004;60003480</t>
  </si>
  <si>
    <t>Yau D.</t>
  </si>
  <si>
    <t>A genetic algorithm/method of moments approach to the optimization of an RF coil for MRI applications - Theoretical considerations - Abstract</t>
  </si>
  <si>
    <t>10.1163/156939303322226437</t>
  </si>
  <si>
    <t>2-s2.0-0038047891</t>
  </si>
  <si>
    <t>['wall corrugation', 'side lobes', 'radiation characteristics', 'presented leading', 'papers concerned', 'minor deterioration', 'inner wall', 'good agreement', 'exact formulation', 'edge modification', 'dielectric loading', 'axial directivity', 'analytical results']</t>
  </si>
  <si>
    <t>This is the first of a series of papers concerned with improving the radiation characteristics of conical horn antennas by means of dielectric loading, edge modification, edge diffraction compensation, wall corrugation and impedance loading schemes. A conical dielectric shell attached to the inner wall of the horn is examined in this paper and found to improve the axial directivity and half power beamwidth of the antenna at the expense of minor deterioration in the side lobes. An exact formulation of the boundary value problem is presented leading to analytical results which are in good agreement with experiment.</t>
  </si>
  <si>
    <t>585-595</t>
  </si>
  <si>
    <t>Hamid, Michael</t>
  </si>
  <si>
    <t>Mobile</t>
  </si>
  <si>
    <t>University of South Alabama</t>
  </si>
  <si>
    <t>Hamid M.</t>
  </si>
  <si>
    <t>High performance conical horn antennas (part I)</t>
  </si>
  <si>
    <t>10.1163/15693930360681901</t>
  </si>
  <si>
    <t>2-s2.0-0038047898</t>
  </si>
  <si>
    <t>['transmission features', 'stopband characteristics', 'parametric analysis', 'microstrip line', 'main effects', 'harmonic tuning']</t>
  </si>
  <si>
    <t>A simplified and very effective equivalent network model of a one dimensional Photonic Band Gap (1D-PEG) microstrip line for the harmonic tuning of Active Integrated Antenna (AIA) amplifiers is proposed in this paper. A parametric analysis of the transmission line reflection and transmission features is also presented showing the dependence of the stopband characteristics on the main geometrical parameters. Finally, the main effects of the proposed PBG filter in an AIA amplifier design are pointed out including harmonic tuning and output power increase.</t>
  </si>
  <si>
    <t>571-584</t>
  </si>
  <si>
    <t>6507740580;7004207954;7006242275</t>
  </si>
  <si>
    <t>Anzellotti, Emiliano;Bilotti, Filiberto;Vegni, Lucio</t>
  </si>
  <si>
    <t>Anzellotti E.</t>
  </si>
  <si>
    <t>Broad-band tuning of an AIA amplifier using 1-D PBG transmission lines</t>
  </si>
  <si>
    <t>10.1163/15693930360681893</t>
  </si>
  <si>
    <t>2-s2.0-0038047899</t>
  </si>
  <si>
    <t>Ministry of Defence</t>
  </si>
  <si>
    <t>Fro1984mto 1986</t>
  </si>
  <si>
    <t>['two phases', 'synthesis difficulties', 'subreflector surface', 'starting point', 'second phase', 'required accuracy', 'reflector antennas', 'proposed approach', 'original problem', 'original one', 'one involving', 'fourier transform', 'first phase', 'first estimate', 'excitation coefficients', 'dealing simultaneously', 'convenient splitting', 'approximate relationships', 'approach presented']</t>
  </si>
  <si>
    <t>A new synthesis algorithm for shaped, double-reflector antennas with complex array feed is presented. The approach presented here aims to improve the efficiency of synthesis techniques without missing the required accuracy. The algorithm is based on a convenient splitting of the original problem into two phases, each one involving a sub-problem significantly simpler than the original one. A double reflector synthesis problem involving only Fourier Transform (FT) operators is of concern during the first phase. The subreflector surface and a first estimate of the main reflector geometry are obtained in this step. A single reflector synthesis problem is considered during the second phase wherein the final main reflector surface and the excitation coefficients of the primary feed array are obtained. While in the first phase only approximate relationships between the unknowns and the secondary radiated field are exploited, in the second phase accurate radiation operators are involved. Despite this accuracy, the second phase is still numerically effective since it involves a single reflector synthesis problem and exploits, as "good" starting point, the main reflector estimate obtained during the first phase. The effectiveness of the approach is due to the fact that the necessity of dealing simultaneously with two reflector surfaces, the key of the synthesis difficulties, is afforded only during the first phase where efficient computational tools are allowed. A numerical example shows the effectiveness of the proposed approach.</t>
  </si>
  <si>
    <t>743-745</t>
  </si>
  <si>
    <t>60017293;60017293;60017293</t>
  </si>
  <si>
    <t>7006499276;6602735479;7103082097</t>
  </si>
  <si>
    <t>Bucci, O. M.;Capozzoli, A.;D'Elia, G.</t>
  </si>
  <si>
    <t>Universit√† degli Studi di Napoli Federico II</t>
  </si>
  <si>
    <t>An effective power synthesis technique for shaped, double-reflector multifeed antennas - Abstract</t>
  </si>
  <si>
    <t>10.1163/156939303322226400</t>
  </si>
  <si>
    <t>2-s2.0-0038386258</t>
  </si>
  <si>
    <t>['wide range', 'substrate chirality', 'results obtained', 'resonant frequencies', 'radiation patterns', 'quality factors', 'patches fabricated', 'original results', 'negligible effects', 'multilayered substrate', 'measurements carried', 'magnetized ferrites', 'isotropic dielectrics', 'good agreement', 'frequency region', 'found among', 'ensemble ".', 'electromagnetic simulator', 'chiral materials', 'anisotropic dielectrics', 'accurate determination']</t>
  </si>
  <si>
    <t>Galerkin's method in the Hankel transform domain (HTD) is applied to the fast and accurate determination of the resonant frequencies, quality factors and radiation patterns of stacked circular microstrip patches. The stacked metallic patches are assumed to be embedded in a multilayered substrate which may contain isotropic dielectrics, uniaxial anisotropic dielectrics, magnetized ferrites and/or chiral materials. For the case of stacked microstrip patches fabricated on isotropic dielectrics, the numerical results obtained for the resonant frequencies are compared with measurements carried out by the authors and with numerical results computed by means of the electromagnetic simulator "Ensemble". Good agreement is found among all sets of results. Original results are presented for the resonant frequencies of patches fabricated on anisotropic dielectrics and chiral materials, which show that substrate dielectric anisotropy and substrate chirality are not negligible effects. Finally, the results obtained for patches fabricated on magnetized ferrites indicate that the resonant frequencies of these patches can be adjusted over a wide range by means of the bias magnetic field, and that resonances cannot occur in the frequency region where magnetostatic mode propagation is allowed.</t>
  </si>
  <si>
    <t>619-640</t>
  </si>
  <si>
    <t>Resonant modes of stacked circular microstrip patches in multilayered substrates containing anisotropic and chiral materials</t>
  </si>
  <si>
    <t>10.1163/15693930360681992</t>
  </si>
  <si>
    <t>2-s2.0-0038386263</t>
  </si>
  <si>
    <t>['situated within', 'readily computable', 'radiation properties', 'radiated electromagnetic', 'proposed technique', 'physical surface', 'mutual coupling', 'minimum spacing', 'mas ).', 'introducing sets', 'input impedance', 'fictitious sources', 'electric field', 'direct outcome', 'direct description', 'current distribution', 'circular arrays', 'boundary condition', 'available results', 'auxiliary sources']</t>
  </si>
  <si>
    <t>In this paper, the coupling between closely spaced dipole antennas is examined on the basis of the method of auxiliary sources (MAS). This method is applied by introducing sets of fictitious sources that are situated within the dipoles for the direct description of the radiated electromagnetic (EM) field. The currents of the sources are obtained by imposing the boundary condition of the electric field on the physical surface of each dipole. After that, the current distribution on each dipole is determined from the magnetic field boundary condition and as a direct outcome the driving and the radiation properties of the dipoles are readily computable. The proposed technique is applied to circular arrays of dipoles for the purpose of comparison with available results. Moreover, several representative arrangements of closely spaced antennas are studied. In each case, the influence of the mutual coupling phenomena over the input impedance and the radiation properties of the antennas is investigated and the minimum spacing for their desensitization against mutual coupling is discussed.</t>
  </si>
  <si>
    <t>785-805</t>
  </si>
  <si>
    <t>60002947;60002947</t>
  </si>
  <si>
    <t>6602519553;7003690777</t>
  </si>
  <si>
    <t>Papakanellos, Panagiotis J.;Capsalis, Christos N.</t>
  </si>
  <si>
    <t>Papakanellos P.</t>
  </si>
  <si>
    <t>Estimation of the coupling between closely spaced transmitters using the method of auxiliary sources</t>
  </si>
  <si>
    <t>10.1163/156939303322226473</t>
  </si>
  <si>
    <t>2-s2.0-0038723735</t>
  </si>
  <si>
    <t>['proposed configurations', 'area saving', 'achieved using', '900 mhz']</t>
  </si>
  <si>
    <t>New small size 3 dB microstrip ring couplers suitable for microwave integrated circuits (MICs) and monolithic microwave integrated circuits (MMICs) are presented. Area saving more than 85% of that of the conventional ring coupler can be achieved using the proposed configurations. Small size couplers based on the proposed configurations and designed at 900 MHz have been implemented on RT/duroid 5880 dielectric material. The theoretical and experimental results show favorable comparison.</t>
  </si>
  <si>
    <t>707-718</t>
  </si>
  <si>
    <t>60005916;60013183;60038812</t>
  </si>
  <si>
    <t>6506215557;7003530694;35581830600</t>
  </si>
  <si>
    <t>Mohra, Ashraf;Sheta, Abdel Fattah;Mahmoud, Samir F.</t>
  </si>
  <si>
    <t>Kuwait;Saudi Arabia;Egypt</t>
  </si>
  <si>
    <t>Kuwait City;Riyadh;Cairo</t>
  </si>
  <si>
    <t>Kuwait University;King Saud University;Electronics Research Institute of Cairo</t>
  </si>
  <si>
    <t>60038812;60013183;60005916</t>
  </si>
  <si>
    <t>Mohra A.</t>
  </si>
  <si>
    <t>A small size 3 DB 0¬∞/180¬∞ microstrip ring couplers</t>
  </si>
  <si>
    <t>10.1163/156939303322226365</t>
  </si>
  <si>
    <t>2-s2.0-0038724477</t>
  </si>
  <si>
    <t>['structural effects', 'south africa', 'sdss 0836', 'redshift radio', 'radio structure', 'radio sky', 'limited mainly', 'large array', 'identified recently', 'gravitational lensing', 'ghz frequency', 'faint images', 'distant radio', 'detected quasar', 'accuracy better', '8 mas', '10 antennas', '1 mjy']</t>
  </si>
  <si>
    <t>Cosmology observations | Galaxies active | Quasars individual pks 0837+012 | Quasars individual sdss 0836+0054 | Radio continuum galaxies | Techniques interferometric</t>
  </si>
  <si>
    <t>We present a high-resolution radio image of SDSS 0836+0054, identified recently as the most distant radio-detected quasar at a redshift of z = 5.82. The observation was carried out with 10 antennas of the European Very Long Baseline Interferometry (VLBI) Network, spread from Europe to China and South Africa, at 1.6-GHz frequency on 2002 June 8. The source was detected with a total flux density of 1.1 mJy, equal to its flux density measured in the Very Large Array (VLA) Faint Images of the Radio Sky at Twenty-Centimeters (FIRST) survey. We found no indication of multiple images produced by gravitational lensing. The radio structure of the quasar at ‚àº 10-mas angular resolution appears somewhat resolved. It resembles the radio structure typical for lower-redshift radio-loud active galactic nuclei. We obtained so far the best astrometric position of the source with an accuracy better than 8 mas, limited mainly by the structural effects in the phase-reference calibrator source.</t>
  </si>
  <si>
    <t>60100934;60100934;60100934-60002493;60002493</t>
  </si>
  <si>
    <t>7102490529;8640596300;6701811624;7006254892</t>
  </si>
  <si>
    <t>Frey, S.;Mosoni, L.;Paragi, Z.;Gurvits, L. I.</t>
  </si>
  <si>
    <t>Hungary;Netherlands</t>
  </si>
  <si>
    <t>Budapest;Dwingeloo</t>
  </si>
  <si>
    <t>Budapest F≈ëv√°ros Korm√°nyhivatala, F√∂ldm√©r√©si, T√°v√©rz√©kel√©si √©s F√∂ldhivatali F≈ëoszt√°ly (BFKH FTFF);Joint Institute for VLBI in Europe</t>
  </si>
  <si>
    <t>60100934;60002493</t>
  </si>
  <si>
    <t>Frey S.</t>
  </si>
  <si>
    <t>Radio structure of the most distant radio-detected quasar at the 10-mas scale</t>
  </si>
  <si>
    <t>10.1046/j.1365-8711.2003.06869.x</t>
  </si>
  <si>
    <t>2-s2.0-0142022957</t>
  </si>
  <si>
    <t>['use phycobiliproteins', 'supermolecular complex', 'supercomplex composed', 'subunit light', 'ray structure', 'psi supercomplex', 'photosystem ii', 'pcb proteins', 'pcb antenna', 'modeling using', 'long side', 'investigated whether', 'harvesting systems', 'giant complex', 'estimated mr', 'energy transfer', 'cp43 proteins', 'contain chlorophyll', 'chis bound', 'ascidian host', 'antenna size', '500 kda']</t>
  </si>
  <si>
    <t>Prochlorophytes are a class of cyanobacteria that do not use phycobiliproteins as light-harvesting systems, but contain chlorophyll (Chl) a/b-binding Pcb proteins. Recently it was shown that Pcb proteins form an 18-subunit light-harvesting antenna ring around the photosystem I (PSI) trimeric reaction center complex of the prochlorophyte Prochlorococcus marinus SS120. Here we have investigated whether the symbiotic prochlorophyte Prochloron didemni also contains the same supermolecular complex. Using cells isolated directly from its ascidian host, we found no evidence for the presence of the Pcb-PSI supercomplex. Instead we have identified and characterized a supercomplex composed of photosystem II (PSII) and Pcb proteins. We show that 10-Pcb subunits associate with the PSII dimeric reaction center core to form a giant complex having an estimated Mr of 1,500 kDa with dimensions of 210 √ó 290 √Ö. Five-Pcb subunits flank each long side of the dimer and assuming each binds 13 Chl molecules, increase the antenna size of PSII by ‚âà200%. Fluorescence emission studies indicate that energy transfer occurs efficiently from the Pcb antenna. Modeling using the x-ray structure of cyanobacterial PSII suggests that energy transfer to the PSII reaction center is via the Chis bound to the CP47 and CP43 proteins.</t>
  </si>
  <si>
    <t>9050-9054</t>
  </si>
  <si>
    <t>60015150;60015150;60025709;60025709;60015150</t>
  </si>
  <si>
    <t>6701537962;6603851229;56167006800;7003911527;7402350514</t>
  </si>
  <si>
    <t>Bibby, Thomas S.;Nield, Jon;Chen, Min;Larkum, Anthony W.D.;Barber, James</t>
  </si>
  <si>
    <t>Australia;United Kingdom</t>
  </si>
  <si>
    <t>Sydney;London</t>
  </si>
  <si>
    <t>The University of Sydney;Imperial College London</t>
  </si>
  <si>
    <t>60025709;60015150</t>
  </si>
  <si>
    <t>Bibby T.</t>
  </si>
  <si>
    <t>Structure of a photosystem II supercomplex isolated from Prochloron didemni retaining its chlorophyll a/b light-harvesting system</t>
  </si>
  <si>
    <t>10.1073/pnas.1532271100</t>
  </si>
  <si>
    <t>2-s2.0-0041806500</t>
  </si>
  <si>
    <t>['scan impedance', 'properly excited', 'phased array', 'method allows', 'elements must']</t>
  </si>
  <si>
    <t>Measurement of phased array scan impedance by load pull method was presented. Scan impedance of a phased array is difficult to measure, as all elements must be properly excited, either in transmit or receive. This method allows the scan element pattern to be measured, by placing the array in a gain measurement setup.</t>
  </si>
  <si>
    <t>1101-1102</t>
  </si>
  <si>
    <t>6603540559;24512080300</t>
  </si>
  <si>
    <t>Van Wagoner, R. C.;Hansen, R. C.</t>
  </si>
  <si>
    <t>Van Wagoner R.</t>
  </si>
  <si>
    <t>Measurement of phased array scan impedance by load pull</t>
  </si>
  <si>
    <t>10.1049/el:20030713</t>
  </si>
  <si>
    <t>2-s2.0-0041568588</t>
  </si>
  <si>
    <t>['seated tumours', 'excellent result', 'cable capacitive', 'best among', '45 ghz', '377 db']</t>
  </si>
  <si>
    <t>A coaxial-cable capacitive-loaded interstitial antenna (CCIA) is proposed for 2.45 GHz. The capacitive load contributes to almost perfect matching and desirable heating area. The measured return loss of the CCIA is -28.377 dB, which may be considered as the best among those reported. Owing to this excellent result, the CCIA can also be applied for treatment of deep-seated tumours or cancer.</t>
  </si>
  <si>
    <t>1098-1099</t>
  </si>
  <si>
    <t>;;60032330</t>
  </si>
  <si>
    <t>56329976900;7004968759;55726498400</t>
  </si>
  <si>
    <t>Ahn, Hee Ran;Myung, Noh Hoon;Kim, Bumman</t>
  </si>
  <si>
    <t>Ahn H.</t>
  </si>
  <si>
    <t>Capacitive-loaded interstitial antenna for perfect matching</t>
  </si>
  <si>
    <t>10.1049/el:20030709</t>
  </si>
  <si>
    <t>2-s2.0-0042069931</t>
  </si>
  <si>
    <t>['radiation pattern', 'positioned near', 'monopole antenna', 'field shielding', 'far fields', 'far field', 'emxt reflector', 'considerable amount', 'back ratio', '7 db']</t>
  </si>
  <si>
    <t>The radiation pattern of a monopole antenna with a small electromagnetic crystal (EMXT) reflector was investigated. High frequency structure simulations predict a considerable amount of near-field shielding with undisturbed antenna impedance matching when a perfect magnetic conductor reflector is positioned near the monopole. The pattern distortion created by the reflector gradually decreases, reaching a minimum in the far field. Experimental results show the monopole with an EMXT reflector. Œª0/4 √ó Œª 0/2 in size, produces a radiation pattern with a front-to-back ratio of 10.8 and 5.7 dB in the near and far fields, respectively.</t>
  </si>
  <si>
    <t>1096-1098</t>
  </si>
  <si>
    <t>60005273;60005273;60002510;60002510</t>
  </si>
  <si>
    <t>57198636680;55686295900;18938213000;7102654444</t>
  </si>
  <si>
    <t>Kim, D.;Kim, M.;Xin, H.;Hacker, J.</t>
  </si>
  <si>
    <t>2 GHZ electromagnetic crystal reflector antenna</t>
  </si>
  <si>
    <t>10.1049/el:20030731</t>
  </si>
  <si>
    <t>2-s2.0-0042570747</t>
  </si>
  <si>
    <t>['rectangular waveguide', 'numerical analysis', 'measured results', 'investigated using', 'broad wall', 'antenna characteristics']</t>
  </si>
  <si>
    <t>A dielectric rod antenna based on an image NRD guide fed by a slot in the broad wall of a rectangular waveguide is proposed. This configuration is developed for the use in the design of an array of this antenna. The antenna characteristics are investigated using the finite difference time domain (FDTD) technique. Measured results at 30 GHz band are presented to validate the numerical analysis.</t>
  </si>
  <si>
    <t>1099-1101</t>
  </si>
  <si>
    <t>60014652;60014652;60194079;60014652</t>
  </si>
  <si>
    <t>57205396518;56447440200;7404897527;7102428761</t>
  </si>
  <si>
    <t>Yahaya, S. A.;Yamamoto, M.;Itoh, K.;Nojima, T.</t>
  </si>
  <si>
    <t>Tomakomai;Sapporo</t>
  </si>
  <si>
    <t>National Institute of Technology, Tomakomai College;Hokkaido University</t>
  </si>
  <si>
    <t>60194079;60014652</t>
  </si>
  <si>
    <t>Yahaya S.A.</t>
  </si>
  <si>
    <t>Dielectric rod antenna based on image NRD guide coupled to rectangular waveguide</t>
  </si>
  <si>
    <t>10.1049/el:20030745</t>
  </si>
  <si>
    <t>2-s2.0-0043071500</t>
  </si>
  <si>
    <t>['transfer process', 's1 contribution', 'rc complexes', 'quantum efficiency', 'psii core', 'minor amount', 'energy transfer']</t>
  </si>
  <si>
    <t>The core of photosystem II comprises three major subcomplexes: the photochemical reaction center (RC) and the core antennas CP43 and CP47. All contain Œ≤-carotene as the only carotenoid, but the quantum efficiency of Œ≤-carotene-to-chlorophyll singlet energy transfer in the CP43, CP47, and RC complexes is poor. From a femtosecond transient absorption study of the isolated subcomplexes following Œ≤-carotene excitation, we show that mainly the Œ≤-carotene S2 (1B4+) state is involved in the energy-transfer process. At most, a minor amount of energy transfer from "hot" Œ≤-carotene S1 (2Ag-) states is present in CP43 and CP47, but this S1 contribution is absent in the RC. In all complexes, the relaxed S1 state is not participating in energy transfer. This absence of energy transfer from S1 states explains the low overall yield of Œ≤-carotene-to-chlorophyll singlet energy transfer in the PSII core.</t>
  </si>
  <si>
    <t>6214-6220</t>
  </si>
  <si>
    <t>60008734;60008734;60008734</t>
  </si>
  <si>
    <t>6602876157;7202457418;35599806700</t>
  </si>
  <si>
    <t>De Weerd, Frank L.;Dekker, Jan P.;Van Grondelle, Rienk</t>
  </si>
  <si>
    <t>Amsterdam</t>
  </si>
  <si>
    <t>Vrije Universiteit Amsterdam</t>
  </si>
  <si>
    <t>De Weerd F.L.</t>
  </si>
  <si>
    <t>Dynamics of Œ≤-carotene-to-chlorophyll singlet energy transfer in the core of photosystem II</t>
  </si>
  <si>
    <t>10.1021/jp027737q</t>
  </si>
  <si>
    <t>2-s2.0-0038079689</t>
  </si>
  <si>
    <t>['œ ≤', 'time observation', 'stratiform echoes', 'stratiform cases', 'sidelobe contamination', 'overdetermined region', 'mathematical examinations', 'mainly governed', 'main obstacles', 'large gradients', 'first principle', 'doppler synthesis', 'calculated within', 'bistatic receiver', 'bistatic dual', 'almost coincident', '40 ¬∞', '150 ¬∞,']</t>
  </si>
  <si>
    <t>The accuracy of wind vectors derived from bistatic dual-Doppler synthesis was investigated. The investigation was based on mathematical examinations and observation data analyses in both convective and stratiform cases. Accurate wind vectors were calculated within a range of 40¬∞ &lt; Œ≤ &lt; 150¬∞, where Œ≤ was the bistatic scatter angle. The accuracy is mainly governed by Œ≤ as the first principle, while sidelobe contamination and the sensitivity of the low-gain bistatic antenna are practically the main obstacles in retrieving accurate wind fields in convective and stratiform echoes, respectively. The sidelobe contamination around strong convective echoes with large gradients of reflectivity can be eliminated by comparing the measured bistatic reflectivity and a clean bistatic radar reflectivity, which is derived from the measured transmitting radar reflectivity and a bistatic radar equation. The radar equation includes the bistatic resolution volume and a bistatic antenna pattern estimated by the long-time observation of stratiform echoes. The equation also leads to the distribution of minimum detectable reflectivity of the bistatic receiver. The multiple bistatic radar observation in stratiform echoes produced three kinds of horizontal wind vectors, which were almost coincident with each other, in the overdetermined region. The composite wind fields are calculated by a simple variational method.</t>
  </si>
  <si>
    <t>1077-1091</t>
  </si>
  <si>
    <t>60032325;60030931</t>
  </si>
  <si>
    <t>35414667900;6603777752</t>
  </si>
  <si>
    <t>Satoh, Shinsuke;Wurman, Joshua</t>
  </si>
  <si>
    <t>Koganei;Norman</t>
  </si>
  <si>
    <t>Japan National Institute of Information and Communications Technology;University of Oklahoma</t>
  </si>
  <si>
    <t>Satoh S.</t>
  </si>
  <si>
    <t>Accuracy of wind fields observed by a bistatic Doppler radar network</t>
  </si>
  <si>
    <t>10.1175/1520-0426(2003)020&lt;1077:AOWFOB&gt;2.0.CO;2</t>
  </si>
  <si>
    <t>2-s2.0-0037543699</t>
  </si>
  <si>
    <t>['weighted samples', 'two kinds', 'reflected waves', 'reflected signal', 'rainy day', 'paper describes', 'optimum value', 'illuminated surface', 'green belt', 'genetic algorithm', 'different methods', 'composite data', 'clear weather', 'averaging treatment', 'amplitude distribution']</t>
  </si>
  <si>
    <t>Genetic algorithm | Improvement of signal-to-clutter ratio | Radar clutter | Two-dimensional moving average | Two-dimensional weighted moving average</t>
  </si>
  <si>
    <t>There have been different methods to suppress radar clutter depending on its amplitude distribution. This paper describes a two-dimensional weighted moving average filter and a two-dimensional moving filter for clutter having a k-distribution, both with weighted samples of a reflected signal from an illuminated surface. A genetic algorithm is used for the weighting, since its optimum value is obtained in a relatively short time. To simulate various field conditions, two kinds of data were used: data of reflected waves from objects in the green belt of an airport, and composite data of reflected waves from objects in clear weather (no clutter) and reflected waves from a field on a rainy day. The two-dimensional weighted moving average improves the signal-to-clutter ratio significantly: by 0.5 to 2.3 dB compared with a two-dimensional moving average without weighting; and by 0.9 to 3.7 dB compared with no averaging treatment.</t>
  </si>
  <si>
    <t>58-67</t>
  </si>
  <si>
    <t>6506418921;7202017620</t>
  </si>
  <si>
    <t>Kouya, Satoshi;Miwa, Susumu</t>
  </si>
  <si>
    <t>Kouya S.</t>
  </si>
  <si>
    <t>A method of SCR improvement with a two-dimensional weighted moving average filter</t>
  </si>
  <si>
    <t>10.1002/ecja.1172</t>
  </si>
  <si>
    <t>2-s2.0-0037650132</t>
  </si>
  <si>
    <t>['weak interference', 'time understanding', 'suddenly incident', 'strong interference', 'second eigenvalue', 'propagation environment', 'piaa ).', 'numerical calculations', 'latter case', 'interference suppression', 'first eigenvalue', 'antenna robust', 'adaptive switching']</t>
  </si>
  <si>
    <t>Eigenvector beam space | Interference suppression | Power inversion | Software antenna</t>
  </si>
  <si>
    <t>An environment is assumed in which a strong interference wave is suddenly incident. To produce an antenna robust to such an environment, a method is proposed in which an eigenvector beamspace adaptive array (EBAA) is formed by using the weight of the eigenvector for the first eigenvalue in the case of weak interference, but the weight of the eigenvector for the second eigenvalue in the case of strong interference. The performance of the interference suppression in the latter case (desired wave power &lt;&lt; interference wave power) is analyzed by numerical calculations and simulations. Also, this EBAA is superior in terms of configuration and performance to the well-known power inversion adaptive array (PIAA). Based on the results, a software antenna configuration method for real-time understanding of the propagation environment and adaptive switching of the algorithm is discussed.</t>
  </si>
  <si>
    <t>7202031322;7102618328</t>
  </si>
  <si>
    <t>Hatanaka, Yoshitaka;Karasawa, Yoshio</t>
  </si>
  <si>
    <t>Hatanaka Y.</t>
  </si>
  <si>
    <t>A software antenna configuration having robustness for strong interference signal that arrives suddenly - Utilizing the power inversion characteristics in the second eigenvector beam output</t>
  </si>
  <si>
    <t>10.1002/ecja.10099</t>
  </si>
  <si>
    <t>2-s2.0-0037650133</t>
  </si>
  <si>
    <t>DAAG55-98-0308</t>
  </si>
  <si>
    <t>['resonator parameters', 'resonance behavior', 'proper excitation', 'present study', 'numerical analysis', 'input impedance', 'different parameters', 'coaxial probe', 'antenna performance', 'antenna axis']</t>
  </si>
  <si>
    <t>Dielectric resonator antennas (DRA) | Dual resonance | Stacked antennas</t>
  </si>
  <si>
    <t>The objective of the present study is to improve the bandwidth of the dielectric resonator antenna (DRA) excited by a coaxial probe by using a stacked DRA configuration above an infinite ground plane. The DRA is axisymmetric and a coaxial probe is placed off the antenna axis to excite the HEM11Œ¥ mode in the DRA, resulting in a broadside radiation pattern. A surface integral equation formulation and the method of moments are used for the numerical analysis. The input impedance and the far field radiation patterns have been computed and the effects of different parameters on the antenna performance have been investigated. With the proper excitation and selection of the resonator parameters, a bandwidth of 35% has been achieved for the stacked DRA configuration based on a -10 dB reflection coefficient on a 50 Œ©-transmission line. An equivalent circuit model is postulated to describe the dual-resonance behavior of the stacked antenna system.</t>
  </si>
  <si>
    <t>1996-2006</t>
  </si>
  <si>
    <t>60010491;60010491;60010491;60010491</t>
  </si>
  <si>
    <t>7004922524;55864016400;7006839683;7006201067</t>
  </si>
  <si>
    <t>Kishk, Ahmed A.;Zhang, Xiao;Glisson, Allen W.;Kajfez, Darko</t>
  </si>
  <si>
    <t>Numerical analysis of stacked dielectric resonator antennas excited by a coaxial probe for wideband applications</t>
  </si>
  <si>
    <t>10.1109/TAP.2003.814735</t>
  </si>
  <si>
    <t>2-s2.0-0037754133</t>
  </si>
  <si>
    <t>Enterprise Ireland</t>
  </si>
  <si>
    <t>['wide lines', 'wave astronomy', 'typical systems', 'terahertz wavebands', 'sensitive high', 'rights reserved', 'return loss', 'propagating fields', 'particularly troublesome', 'partial reflections', 'partial reflection', 'often used', 'level reflections', 'horn throat', 'horn radiating', 'giving rise', 'give rise', 'free space', 'feed horn', 'considerably higher', 'baseline ripple', 'analytical tool']</t>
  </si>
  <si>
    <t>Quasi-optics | Standing waves | Submillimetre-wave receivers</t>
  </si>
  <si>
    <t>Low-level reflections are particularly troublesome in sensitive high-resolution spectral line receivers in the submillimetre and terahertz wavebands, giving rise to baseline ripple on spectra which is hard to distinguish from wide lines. In typical systems for submillimetre-wave astronomy, for example, a lens or flat dielectric plate is often used as a cryostat window placed close to a feed horn. Partial reflection from such interfaces can give rise to return loss at the horn throat, which is considerably higher than for the horn radiating into free space. A full scattering matrix approach based on a combination of standard waveguide modes and quasi-optical Gaussian beam modes can be used to analyse standing waves due to partial reflections, in which track is kept of both the backward and forward going components of the propagating fields. In this paper, we consider how such an analytical tool can be set up and we present typical examples of interest in which horn antennas feed simple components including windows, lenses and reflecting central blockages. ¬© 2003 Elsevier Science B.V. All rights reserved.</t>
  </si>
  <si>
    <t>289-297</t>
  </si>
  <si>
    <t>60026281;60026281;60121115</t>
  </si>
  <si>
    <t>55587645400;55408911200;7005097473</t>
  </si>
  <si>
    <t>Murphy, J. Anthony;Trappe, Neil;Withington, Stafford</t>
  </si>
  <si>
    <t>United Kingdom;Ireland</t>
  </si>
  <si>
    <t>Cambridge;Maynooth</t>
  </si>
  <si>
    <t>Department of Physics;Maynooth University</t>
  </si>
  <si>
    <t>60121115;60026281</t>
  </si>
  <si>
    <t>Murphy J.</t>
  </si>
  <si>
    <t>Gaussian beam mode analysis of partial reflections in simple quasi-optical systems fed by horn antennas</t>
  </si>
  <si>
    <t>S1350449503001270</t>
  </si>
  <si>
    <t>10.1016/S1350-4495(03)00127-0</t>
  </si>
  <si>
    <t>2-s2.0-0037809249</t>
  </si>
  <si>
    <t>['superior gain', 'stable gain', 'loop antenna', 'fdtd analysis', 'external shape', 'dynamic gain', 'characteristic impedance', 'center frequency', 'broadband character', 'band tv', '620 mhz', '2 dbi']</t>
  </si>
  <si>
    <t>Bowtie antenna | Tabular loop antenna | UHF TV antenna</t>
  </si>
  <si>
    <t>A tabular loop antenna is proposed that can be matched to the characteristic impedance of a coaxial cable without using complex parasitic elements or expensive matching elements while maintaining the broadband character and superior gain of the loop antenna. Specifically, modification of the aperture shape inside the loop is attempted without changing the external shape. In this way, the control of the input impedance becomes possible and the bandwidth for VSWR ‚â§ 2 can reach about 40% at the center frequency of 620 MHz for UHF-band TV. An antenna with a unidirectional radiation pattern with a reflector was fabricated for trial and was studied both by experiments and by FDTD analysis. It was confirmed that the bandwidth for VSWR ‚â§ 2 reaches about 50% at 620 MHz. Further, with regard to the dynamic gain, a stable gain of 7.6 to 8.2 dBi was attained for the entire UHF band. This antenna will be useful for ground wave digital broadcasting.</t>
  </si>
  <si>
    <t>Okano, Yoshinobu</t>
  </si>
  <si>
    <t>Tokyo City University</t>
  </si>
  <si>
    <t>Okano Y.</t>
  </si>
  <si>
    <t>Development of tabular broadband antenna for UHF-TV</t>
  </si>
  <si>
    <t>10.1002/ecja.10112</t>
  </si>
  <si>
    <t>2-s2.0-0037987866</t>
  </si>
  <si>
    <t>['weighted images', 'wall thickness', 'vivo measurements', 'spatial resolution', 'sequence parameters', 'resolution mri', 'present study', 'plaque distribution', 'noninvasive follow', 'new drugs', 'mouse model', 'good correlation', 'clearly defined', 'aortic wall', 'abdominal aorta', '97 ).', '67 mm', '61 mm', '2 tesla', '16 mice']</t>
  </si>
  <si>
    <t>Atherosclerosis | High resolution | Magnetic resonance imaging | Mouse model</t>
  </si>
  <si>
    <t>Introduction: The aim of the present study was to evaluate the potential of high-resolution MRI at 2 Tesla (T) for direct noninvasive imaging of the aortic wall in a mouse model of atherosclerosis. Material and Methods: A specific mouse antenna was developed and sequence parameters were adjusted. T1- and T2-weighted images of abdominal aorta were obtained at 2 T with a spatial resolution of 86 √ó 86 √ó 800 Œºm3 in vivo. With a dedicated small coil, ex vivo MRI of the aorta was performed with a spatial resolution of 54 √ó 54 √ó 520 Œºm3. Results: In vivo, the aortic wall was clearly defined on T2-weighted images in 15 of 16 mice: along the aorta the lumen circumference ranged from 1.07 to 3.61 mm and mean wall thickness from 0.11 to 0.67 mm. In vivo measurements of plaque distribution were confirmed by ex vivo MR imaging and by histology, with a good correlation with histology regarding lumen circumference (r = 0.94) and wall thickness (r = 0.97). Conclusion: Magnetic resonance imaging at 2 T to analyze in vivo atherosclerotic lesions in mice is possible with a spatial resolution of 86 √ó 86 √ó 800 Œºm3 and thus can be used for noninvasive follow-up in evaluation of new drugs.</t>
  </si>
  <si>
    <t>532-538</t>
  </si>
  <si>
    <t>Investigative Radiology</t>
  </si>
  <si>
    <t>60058068;60062760;101441475;60062760;101441475;60058068;60062760</t>
  </si>
  <si>
    <t>6602424766;57203971599;6603621106;7006556233;56631160900;7004097280;7005992862</t>
  </si>
  <si>
    <t>Chaabane, Linda;Canet Soulas, Emmanuelle;Contard, Francis;Salah, Aly;Guerrier, Daniel;Briguet, Andr√©;Douek, Philippe</t>
  </si>
  <si>
    <t>Villeurbanne;Villeurbanne;Lyon</t>
  </si>
  <si>
    <t>CREATIS (Centre de Recherche en Acquisition et Traitement de l'Image pour la Sant√©);CPE Lyon;Service de Physiopathologie Animale</t>
  </si>
  <si>
    <t>60062760;60058068;101441475</t>
  </si>
  <si>
    <t>Chaabane L.</t>
  </si>
  <si>
    <t>High-resolution magnetic resonance imaging at 2 Tesla: Potential for atherosclerotic lesions exploration in the apolipoprotein E knockout mouse</t>
  </si>
  <si>
    <t>10.1097/00004424-200308000-00008</t>
  </si>
  <si>
    <t>2-s2.0-0038721379</t>
  </si>
  <si>
    <t>['way connection', 'sum capacity', 'reversed ),', 'point channel', 'intimate four', 'corresponding point', 'cooperate ).', 'cooperate ),', 'access channel']</t>
  </si>
  <si>
    <t>Broadcast channels | Downlink | Multiple antennas | Wireless system</t>
  </si>
  <si>
    <t>We characterize the sum capacity of the vector Gaussian broadcast channel by showing that the existing inner bound of Marton and the existing upper bound of Sato are tight for this channel. We exploit an intimate four-way connection between the vector broadcast channel, the corresponding point-to-point channel (where the receivers can cooperate), the multiple-access channel (MAC) (where the role of transmitters and receivers are reversed), and the corresponding point-to-point channel (where the transmitters can cooperate).</t>
  </si>
  <si>
    <t>1912-1921</t>
  </si>
  <si>
    <t>60000745;60121438</t>
  </si>
  <si>
    <t>7005102472;7101916524</t>
  </si>
  <si>
    <t>Viswanath, Pramod;Tse, David N.C.</t>
  </si>
  <si>
    <t>Berkeley;Urbana</t>
  </si>
  <si>
    <t>University of California, Berkeley;University of Illinois Urbana-Champaign</t>
  </si>
  <si>
    <t>60121438;60000745</t>
  </si>
  <si>
    <t>Viswanath P.</t>
  </si>
  <si>
    <t>Sum capacity of the vector Gaussian broadcast channel and uplink-downlink duality</t>
  </si>
  <si>
    <t>10.1109/TIT.2003.814483</t>
  </si>
  <si>
    <t>2-s2.0-0038764161</t>
  </si>
  <si>
    <t>['¬© 2003', 'tumor types', 'survival days', 'spontaneous tumors', 'significant effect', 'significant differences', 'range ).', 'randomly placed', 'per time', 'nominal time', 'major organs', 'irradiated animals', 'head position', 'f344 rats', 'exposed animals', 'evaluated grossly', 'either males', 'eighty male', 'chronic exposure', 'averaged watt', 'averaged power', 'antenna power', 'animal weight', 'account changes', '5 w', '34 w', '25 w', '2 years']</t>
  </si>
  <si>
    <t>This study was designed to determine whether chronic exposure to radiofrequency (RF) radiation from cellular phones increased the incidence of spontaneous tumors in F344 rats. Eighty male and 80 female rats were randomly placed in each of three irradiation groups. The sham group received no irradiation; the Frequency Division Multiple Access (FDMA) group was exposed to 835.62 MHz FDMA RF radiation; and the Code Division Multiple Access (CDMA) group was exposed to 847.74 MHz CDMA RF radiation. Rats were irradiated 4 h per day, 5 days per week over 2 years. The nominal time-averaged specific absorption rate (SAR) in the brain for the irradiated animals was 0.85 ¬± 0.34 W/kg (mean ¬± SD) per time-averaged watt of antenna power. Antennas were driven with a time-averaged power of 1.50 ¬± 0.25 W (range). That is, the nominal time-averaged brain SAR was 1.3 ¬± 0.5 W/kg (mean ¬± SD). This number was an average from several measurement locations inside the brain, and it takes into account changes in animal weight and head position during irradiation. All major organs were evaluated grossly and histologically. The number of tumors, tumor types and incidence of hyperplasia for each organ were recorded. There were no significant differences among final body weights or survival days for either males or females in any group. No significant differences were found between treated and sham-exposed animals for any tumor in any organ. We conclude that chronic exposure to 835.62 MHz FDMA or 847.74 MHz CDMA RF radiation had no significant effect on the incidence of spontaneous tumors in F344 rats. ¬© 2003 by Radiation Research Society.</t>
  </si>
  <si>
    <t>143-151</t>
  </si>
  <si>
    <t>Radiation Research</t>
  </si>
  <si>
    <t>60022756;60022756;60010261;60022756;60022756;60022756</t>
  </si>
  <si>
    <t>57207559901;35498758600;7005888162;55630217100;35846332400;7005433388</t>
  </si>
  <si>
    <t>La Regina, Marie;Moros, Eduardo G.;Pickard, William F.;Straube, William L.;Baty, Jack;Roti Roti, Joseph L.</t>
  </si>
  <si>
    <t>St. Louis;St. Louis</t>
  </si>
  <si>
    <t>Washington University School of Medicine in St. Louis;Washington University in St. Louis</t>
  </si>
  <si>
    <t>60022756;60010261</t>
  </si>
  <si>
    <t>La Regina M.</t>
  </si>
  <si>
    <t>The effect of chronic exposure to 835.62 MHz FDMA or 847.74 MHz CDMA radiofrequency radiation on the incidence of spontaneous tumors in rats</t>
  </si>
  <si>
    <t>10.1667/RR3028</t>
  </si>
  <si>
    <t>2-s2.0-0041302158</t>
  </si>
  <si>
    <t>CCR-9996245</t>
  </si>
  <si>
    <t>['well known', 'user maximum', 'user environment', 'transmit diversity', 'suml estimator', 'ststd schemes', 'sequence code', 'quite robust', 'music estimators', 'music estimator', 'frequency offset', 'detection standpoint', 'cdma ).', 'based single', 'also seen', 'also proposed']</t>
  </si>
  <si>
    <t>Code-division multiple access | Timing | Transmitting antennas</t>
  </si>
  <si>
    <t>In this paper, two code acquisition schemes are studied for use in conjunction with transmit diversity direct-sequence code-division multiple access (DS-CDMA). One is a training-based single-user maximum-likelihood (SUML) estimator, which can achieve code acquisition very fast at low computational complexity. The other is a blind estimator based on the multiple signal classification (MUSIC) algorithm. Two recently proposed transmit diversity schemes known as orthogonal transmit diversity simulcast (OTD-S) and space-time selective spreading transmit diversity (STSTD) are considered. While the advantages of transmit diversity from the detection standpoint are well known, less is known about how code acquisition performance is affected by the use of transmit diversity. Through the analysis in this paper, it is proven that the SUML estimator should give the same performance in both the OTD-S and STSTD schemes in a single-user environment. In a multiple-user environment, simulation results show that the STSTD system offers slightly better code acquisition performance. It is also seen that the SUML estimators provide significantly better code acquisition performance than the MUSIC estimators in either transmit diversity system. From the standpoint of robustness to carrier frequency offset, it is found that the training-based SUML estimator is very sensitive to frequency offset, while the MUSIC estimator is quite robust. A simple frequency offset estimator to be used in conjuction with the SUML estimator is also proposed and is shown to make the timing estimator quite tolerant of substantial frequency offsets.</t>
  </si>
  <si>
    <t>1378-1388</t>
  </si>
  <si>
    <t>57196208333;7406288084</t>
  </si>
  <si>
    <t>Zhang, Yu;Miller, Scott L.</t>
  </si>
  <si>
    <t>Code acquisition in transmit diversity DS-CDMA systems</t>
  </si>
  <si>
    <t>10.1109/TCOMM.2003.815078</t>
  </si>
  <si>
    <t>2-s2.0-0041317196</t>
  </si>
  <si>
    <t>['reciprocal networks', 'multipoint network', 'mathematical framework', 'magnitude improvement', 'information theoretic', 'g .,', 'duplex multiple', 'develop uplink', 'conventional single', 'capacity arguments', 'antenna systems']</t>
  </si>
  <si>
    <t>Adaptive arrays | Array signal processing | Information theory | Multiple-input-multiple-output (MIMO) systems | Wireless local area network (LAN)</t>
  </si>
  <si>
    <t>A mathematical framework for a duplex multiple-input-multiple-output, multipoint network is presented and used to develop uplink and downlink network objective functions based on information theoretic "water-filling" capacity arguments. It is shown that these objective functions possess equal local optima in reciprocal networks where the internode channel responses between uplink and downlink reception nodes are reciprocal, e.g., in time-division duplex networks. This mathematical framework can be used to develop locally enabled global optimization algorithms that use only local information available at each transceiver. A numerical experiment reveals an order-of-magnitude capacity improvement over conventional single-antenna systems, and/or a several-orders-of-magnitude improvement in required transmission power.</t>
  </si>
  <si>
    <t>1254-1257</t>
  </si>
  <si>
    <t>;101788730</t>
  </si>
  <si>
    <t>56277320800;6701547057</t>
  </si>
  <si>
    <t>Bromberg, Matthew C.;Agee, Brian G.</t>
  </si>
  <si>
    <t>Protean Radio Networks</t>
  </si>
  <si>
    <t>Bromberg M.</t>
  </si>
  <si>
    <t>Optimization of spatially adaptive reciprocal multipoint communication networks</t>
  </si>
  <si>
    <t>10.1109/TCOMM.2003.815068</t>
  </si>
  <si>
    <t>2-s2.0-0041317267</t>
  </si>
  <si>
    <t>['triple selection', 'performance analysis', 'numerical results', 'improvement achieved', 'form expressions', 'fading severity', 'fading correlation', 'fading channels', 'diversity system', 'converged sums']</t>
  </si>
  <si>
    <t>Fading correlation | Nakagami-m fading channels | Rayleigh fading channels | Selection diversity</t>
  </si>
  <si>
    <t>In this letter, an approach to the performance analysis of a triple selection-diversity system over exponentially correlated Nakagami-m fading channels is presented. Closed-form expressions of converged sums for both outage and average error probabilities are derived. Numerical results are presented to point out the effect of the fading correlation, the fading severity, as well as the improvement achieved by the triple selection combining compared with the corresponding dual diversity case.</t>
  </si>
  <si>
    <t>1245-1248</t>
  </si>
  <si>
    <t>60011619;60031155;60031155</t>
  </si>
  <si>
    <t>7004027126;6602337507;55299236400</t>
  </si>
  <si>
    <t>Karagiannidis, George K.;Zogas, Dimitris A.;Kotsopoulos, Stavros A.</t>
  </si>
  <si>
    <t>Rio;Athens</t>
  </si>
  <si>
    <t>University of Patras;National Observatory of Athens</t>
  </si>
  <si>
    <t>60031155;60011619</t>
  </si>
  <si>
    <t>Karagiannidis G.</t>
  </si>
  <si>
    <t>Performance analysis of triple selection diversity over exponentially correlated Nakagami-m fading channels</t>
  </si>
  <si>
    <t>10.1109/TCOMM.2003.815070</t>
  </si>
  <si>
    <t>2-s2.0-0041317277</t>
  </si>
  <si>
    <t>['qualitative agreement', 'neutral flux', 'model predictions', 'mod tokamak', 'minority hydrogen', 'make measurements', 'majority deuterons', 'ion distribution', 'energy spectra', 'energy distribution', 'also simulated', 'also measured', 'alcator c', '20 kev']</t>
  </si>
  <si>
    <t>A neutral particle analyser (NPA) has been used to make measurements of the ion distribution in the Alcator C-Mod tokamak. We have used the analyser to measure the energy distribution of majority deuterons and minority hydrogen (up to 20 keV) at 0.4 ‚â§ r/a ‚â§ 0.6, during minority ion cyclotron range of frequencies (ICRF) heating. These energy spectra were also simulated by using the predicted minority ion distribution from a combined Fokker Planck ICRF code in a model for the neutral particle flux. The model predictions for neutral flux were found to be in qualitative agreement with the measured energy spectra. The energy spectra for two different ICRF antenna configurations were also measured and found to be very similar.</t>
  </si>
  <si>
    <t>1465-1475</t>
  </si>
  <si>
    <t>60022195;60022195;60022195;60022195;60022195;60022195;60022195;60022195;60022195</t>
  </si>
  <si>
    <t>7407089018;7005097224;22033558700;7101727595;7202634112;7003784525;6603349606;7006050699;57200105780</t>
  </si>
  <si>
    <t>Lee, W. D.;Boivin, R. L.;Bonoli, P. T.;Fiore, C. L.;Hubbard, A.;Irby, J.;Nelson-Melby, E.;Porkolab, M.;Wukitch, S. J.</t>
  </si>
  <si>
    <t>Neutral particle analysis of ICRF heated discharges on Alcator C-Mod</t>
  </si>
  <si>
    <t>S0741333503606494</t>
  </si>
  <si>
    <t>10.1088/0741-3335/45/8/306</t>
  </si>
  <si>
    <t>2-s2.0-0041329602</t>
  </si>
  <si>
    <t>TA 99/19-1</t>
  </si>
  <si>
    <t>['usa ).', 'trunk legs', 'specifically correlated', 'several differences', 'second antennal', 'rights reserved', 'proximal region', 'pd patterning', 'pd axis', 'nevertheless compatible', 'mouthparts components', 'medial parts', 'mandibulate arthropods', 'like part', 'isolated homologues', 'head appendages', 'genes distal', 'functional overlap', 'four genes', 'extradenticle rna', 'expression patterns', 'expression corresponds', 'eventually formed', 'earliest genes', 'distal parts', 'developing legs', 'dachshund gene', 'conserved role', 'apparently involved']</t>
  </si>
  <si>
    <t>Appendage development | Dachshund | Distal-less | Extradenticle | Gnathobasic mouthparts | Homothorax | Myriapods | Sensory organs</t>
  </si>
  <si>
    <t>The genes Distal-less, dachshund, extradenticle, and homothorax have been shown in Drosophila to be among the earliest genes that define positional values along the proximal-distal (PD) axis of the developing legs. In order to study PD axis formation in the appendages of the pill millipede Glomeris marginata, we have isolated homologues of these four genes and have studied their expression patterns. In the trunk legs, there are several differences to Drosophila, but the patterns are nevertheless compatible with a conserved role in defining positional values along the PD axis. However, their role in the head appendages is apparently more complex. Distal-less in the mandible and maxilla is expressed in the forming sensory organs and, thus, does not seem to be involved in PD axis patterning. We could not identify in the mouthparts components that are homologous to the distal parts of the trunk legs and antennnae. Interestingly, there is also a transient premorphogenetic expression of Distal-less in the second antennal and second maxillary segment, although no appendages are eventually formed in these segments. The dachshund gene is apparently involved both in PD patterning as well as in sensory organ development in the antenna, maxilla, and mandible. Strong dachshund expression is specifically correlated with the tooth-like part of the mandible, a feature that is shared with other mandibulate arthropods. homothorax is expressed in the proximal and medial parts of the legs, while extradenticle RNA is only seen in the proximal region. This overlap of expression corresponds to the functional overlap between extradenticle and homothorax in Drosophila. ¬© 2003 Elsevier Science (USA). All rights reserved.</t>
  </si>
  <si>
    <t>97-112</t>
  </si>
  <si>
    <t>60024025;60024025</t>
  </si>
  <si>
    <t>6506748804;7005597480</t>
  </si>
  <si>
    <t>Prpic, Nikola Michael;Tautz, Diethard</t>
  </si>
  <si>
    <t>Koln</t>
  </si>
  <si>
    <t>University of Cologne</t>
  </si>
  <si>
    <t>Prpic N.</t>
  </si>
  <si>
    <t>The expression of the proximodistal axis patterning genes Distal-less and dachshund in the appendages of Glomeris marginata (Myriapoda: Diplopoda) suggests a special role of these genes in patterning the head appendages</t>
  </si>
  <si>
    <t>S0012160603002173</t>
  </si>
  <si>
    <t>10.1016/S0012-1606(03)00217-3</t>
  </si>
  <si>
    <t>2-s2.0-0041343110</t>
  </si>
  <si>
    <t>['whole structure', 'rcgm instead', 'rcgm )]', 'proposed rcgm', 'pointing errors', 'obtained directly', 'numerical problems', 'mainly associated', 'main drawback', 'lanczos algorithm', 'efficient way', 'correlation matrix', 'conjugate gradient', 'computer simulations', 'beamformer robust', 'also robust', 'also presented', '3n 2']</t>
  </si>
  <si>
    <t>Conjugate gradient algorithm | Generalized eigenspace beamformer (GEIB) | Lanczos algorithm</t>
  </si>
  <si>
    <t>The generalized eigenspace beamformer (GEIB) has been presented as an efficient way to build a beamformer robust to calibration and pointing errors. Its main drawback is the great computational cost needed to develop the whole structure (mainly associated to obtaining the projection matrix). In this paper, the relation between conjugate gradient and Lanczos algorithm is used to modify the conjugate gradient algorithm [robust conjugate gradient method (RCGM)] so the eigenstructure of the correlation matrix can be obtained directly. The numerical problems associated to the loss of orthogonality in successive gradient vectors have also been overcome via selective orthogonalization (SO). In this way, the proposed RCGM is also robust to numerical problems. The overall computational cost in the construction of the GEIB has been reduced from O(N3 + N2) to O(3N 2) by using the RCGM instead of a conventional projection algorithm. Computer simulations are also presented to demonstrate the merits of the algorithm.</t>
  </si>
  <si>
    <t>2146-2154</t>
  </si>
  <si>
    <t>60001741;60028442;60028442</t>
  </si>
  <si>
    <t>6603491449;6602109159;55883916200</t>
  </si>
  <si>
    <t>Segovia-Vargas, Daniel;I√±igo, Fernando;Sierra-P√©rez, Manuel</t>
  </si>
  <si>
    <t>Madrid;Madrid</t>
  </si>
  <si>
    <t>Universidad Polit√©cnica de Madrid;Universidad Carlos III de Madrid</t>
  </si>
  <si>
    <t>60028442;60001741</t>
  </si>
  <si>
    <t>Segovia-Vargas D.</t>
  </si>
  <si>
    <t>Generalized eigenspace beamformer based on CG-Lanczos algorithm</t>
  </si>
  <si>
    <t>10.1109/TAP.2003.814744</t>
  </si>
  <si>
    <t>2-s2.0-0041361967</t>
  </si>
  <si>
    <t>GR/H26321</t>
  </si>
  <si>
    <t>['values computed', 'routine use', 'radiation efficiency', 'physical temperature', 'noise temperature', 'line model', 'horn antenna', 'efficient antenna']</t>
  </si>
  <si>
    <t>Antenna measurement | Radiation efficiency</t>
  </si>
  <si>
    <t>Radiation efficiency of antennas is shown to be measurable by a modified radiometric technique where the antenna's physical temperature is varied, rather than the noise temperature of its surroundings. The method is accurate, flexible and much more convenient for routine use. A means of avoiding errors caused by temperaturedependent antenna impedance is described. The accuracy of the method is verified by measuring the radiation efficiency of a horn antenna with a 3 dB attenuator to simulate a 50% efficient antenna, and by using microstrip patch antennas, whose measured efficiencies compared well with values computed from a transmission-line model.</t>
  </si>
  <si>
    <t>2099-2105</t>
  </si>
  <si>
    <t>60008524;60008524;60008524</t>
  </si>
  <si>
    <t>55952532900;7003902501;55312024600</t>
  </si>
  <si>
    <t>McEwan, Neil J.;Abd-Alhameed, Raed A.;Abidin, M. Nasir Z.</t>
  </si>
  <si>
    <t>A modified radiometric method for measuring antenna radiation efficiency</t>
  </si>
  <si>
    <t>10.1109/TAP.2003.815407</t>
  </si>
  <si>
    <t>2-s2.0-0041361971</t>
  </si>
  <si>
    <t>['unique properties', 'relatively broad', 'rectangular cells', 'radiation patterns', 'radiation characteristics', 'parallelogram cells', 'paper investigates', 'new type', 'minimum spacing', 'growth p', 'gosper curves', 'gosper curve', 'fractal array', 'fillingand self', 'deterministic arrays', 'design methodology', 'arbitrary stage', 'also introduced']</t>
  </si>
  <si>
    <t>Array signal processing | Broad-band arrays | Fractal arrays | Grating lobes | Peano-Gosper curve | Thinned arrays</t>
  </si>
  <si>
    <t>This paper investigates the radiation characteristics of a new type of array that is based on the family of space-fillingand self-avoiding fractals known as Peano-Gosper curves. The elements of the fractal array are uniformly distributed along a Peano-Gosper curve, which leads to a planar array configuration with parallelogram cells that is bounded by a closed Koch curve. These unique properties are exploited in order to develop a design methodology for deterministic arrays that have no grating lobes even when the minimum spacing between elements is increased to at least one wavelength. This leads to a class of arrays that are relatively broad-band when compared to more conventional periodic planar arrays with square or rectangular cells and regular boundary contours. An efficient iterative procedure for calculating the radiation patterns of these Peano-Gosper fractal arrays to arbitrary stage of growth P is also introduced in this paper.</t>
  </si>
  <si>
    <t>2063-2072</t>
  </si>
  <si>
    <t>55925714300;6506167916;56036142700</t>
  </si>
  <si>
    <t>Werner, Douglas H.;Kuhirun, Waroth;Werner, Pingjuan L.</t>
  </si>
  <si>
    <t>The Peano-Gosper fractal array</t>
  </si>
  <si>
    <t>10.1109/TAP.2003.815411</t>
  </si>
  <si>
    <t>2-s2.0-0041361978</t>
  </si>
  <si>
    <t>['various types', 'ultimate sensitivity', 'truncation losses', 'submillimeter astronomy', 'sample design', 'pressure resistance', 'particular emphasis', 'optical systems', 'optical layout', 'optical elements', 'optical components', 'ir filters', 'ir blocking', 'greatest uncertainty', 'gas permeability', 'excellent site', 'crucial role', 'carefully evaluated', 'alma instrument', '116 ghz']</t>
  </si>
  <si>
    <t>Antenna feeds | Gaussian beams | Millimeter wave antennas | Optics | Submillimeter wave antennas</t>
  </si>
  <si>
    <t>The Atacama Large Millimeter Array (ALMA) will be a powerful new interferometer for millimeter and submillimeter astronomy on an excellent site in Chile. The design of the receiver optics plays a crucial role in the ultimate sensitivity of the ALMA instrument. We present the design concepts used in the development of the optical layout of the receivers. Properties of optical elements are reviewed, and the suitability of various types of optical components is discussed. Particular emphasis is placed on principles of high efficiency optical train designs. It is shown that the optical systems should be a simple as possible and that truncation losses have to be minimized. The areas which have the greatest uncertainty are the windows and IR filters where the tradeoffs between the radio frequency losses, IR blocking, pressure resistance and gas permeability have to be carefully evaluated. A sample design for the ALMA Band 3 (84-116 GHz) is given.</t>
  </si>
  <si>
    <t>2035-2047</t>
  </si>
  <si>
    <t>Lamb, James W.</t>
  </si>
  <si>
    <t>Lamb J.W.</t>
  </si>
  <si>
    <t>Low-noise, high-efficiency optics design for ALMA receivers</t>
  </si>
  <si>
    <t>10.1109/TAP.2003.814743</t>
  </si>
  <si>
    <t>2-s2.0-0041361990</t>
  </si>
  <si>
    <t>90-E-FA06-2-4</t>
  </si>
  <si>
    <t>['wave antennas', 'wave antenna', 'study proposes', 'radiation characteristics', 'measured bandwidth', 'fixed mainbeam', 'feeding structure', 'empirical design', 'broadband baluns', 'approximately model', 'also presented', '6 ghz']</t>
  </si>
  <si>
    <t>Broadband planar balun | Feeding structure | Leaky-wave | Microstrip | Tapered antenna</t>
  </si>
  <si>
    <t>This study proposes a novel scheme based on the characteristics of leaky-wave antennas for the empirical design of broadband tapered microstrip leaky-wave antennas. This scheme can explain and approximately model the radiation characteristics of a linearly tapered leaky-wave microstrip antenna. A broadband feeding structure that uses the balanced and the inverted balanced microstrip lines to form a pair of broadband baluns is also presented. The measured return loss of the inverted balanced microstrip lines has a VSWR ‚â§ 2 from dc to 18.6 GHz and that of the back-to-back feeding structures has a VSWR ‚â§ 2 from 2.2 to 18.6 GHz. This feeding structure can be used to feed a broadband planar leaky-wave antenna with a fixed mainbeam that uses the tapered microstrip structure. The measured bandwidth of the antenna for a VSWR ‚â§ 2 exceeds 2.3:1.</t>
  </si>
  <si>
    <t>1922-1928</t>
  </si>
  <si>
    <t>60012370;60024666;60012370;60116050;60012370</t>
  </si>
  <si>
    <t>7401528134;7405539894;7407038723;7004999780;7407362255</t>
  </si>
  <si>
    <t>Hong, Wanchu;Chen, Tai Lee;Chang, Chi Yang;Sheen, Jyh Wen;Lin, Yu De</t>
  </si>
  <si>
    <t>Taoyuan;Taoyuan;Hsinchu</t>
  </si>
  <si>
    <t>Walsin Technology Corporation;National Central University;National Chiao Tung University</t>
  </si>
  <si>
    <t>60116050;60024666;60012370</t>
  </si>
  <si>
    <t>Hong W.</t>
  </si>
  <si>
    <t>Broadband tapered microstrip leaky-wave antenna</t>
  </si>
  <si>
    <t>10.1109/TAP.2003.814739</t>
  </si>
  <si>
    <t>2-s2.0-0041362043</t>
  </si>
  <si>
    <t>DE/NRC/TDP-139</t>
  </si>
  <si>
    <t>['reverse modeling', 'paper presents', 'obtain closed', 'new method', 'integration involving', 'form formulas', 'developing computer', 'continuous function', 'cad model', 'becomes useful', 'aided design']</t>
  </si>
  <si>
    <t>Computer-aided design (CAD) | Microstrip antenna | Neural network | Spectral domain</t>
  </si>
  <si>
    <t>This paper presents a new method for developing computer-aided design (CAD) models, using spectral domain (SD) formulation. Using the Artificial Neural Network (ANN) technique, a combination of continuous function and delta functions constitutes the spectral domain Green's functions. We obtain closed-form formulas for integration involving these equations. Another neural network relates different antenna parameters. Utilizing the reverse modeling for patch dimension determination, it becomes useful as a CAD model for patch antenna design. Designs, of simple rectangular patch antennas, serve as illustration of this method.</t>
  </si>
  <si>
    <t>1914-1921</t>
  </si>
  <si>
    <t>60012658;60103951</t>
  </si>
  <si>
    <t>7402648371;7102813204</t>
  </si>
  <si>
    <t>Mishra, Rabindra K.;Patnaik, Amalendu</t>
  </si>
  <si>
    <t>Berhampur;Berhampur</t>
  </si>
  <si>
    <t>National Institute of Science &amp; Technology;Berhampur University</t>
  </si>
  <si>
    <t>60103951;60012658</t>
  </si>
  <si>
    <t>Mishra R.</t>
  </si>
  <si>
    <t>Designing rectangular patch antenna using the nurospectral method</t>
  </si>
  <si>
    <t>10.1109/TAP.2003.814748</t>
  </si>
  <si>
    <t>2-s2.0-0041362044</t>
  </si>
  <si>
    <t>['source feed', 'simple antennas', 'routinely used', 'naive methods', 'line feed', 'input admittance', 'improved methods', 'impedance depends', 'final value', 'discretization used', 'discretization needed', 'discretization necessary', 'difference time', 'admittances computed']</t>
  </si>
  <si>
    <t>Convergence | Discretization | Finite-difference time domain (FDTD) | Hard-source feed | Transmission-line feed</t>
  </si>
  <si>
    <t>The finite-difference time-domain (FDTD) method is routinely used to calculate the input admittance/impedance of simple antennas. The value of the input admittance/impedance depends on the level of discretization used in the method, and should converge to a final value as the discretization becomes finer. In this paper, the level of discretization necessary for convergence is studied using two common feed models: the hard-source feed and the transmission-line feed. First, the simplest and most naive methods for introducing the voltage and the current in these models are considered, and the results for the admittance are shown not to converge. Next, improved methods for introducing the voltage and current in these models are constructed. The results for the admittance are then shown to converge, and guidelines are offered for the level of discretization needed for convergence. In addition, two general problems associated with the computation of the admittance are discussed: the agreement between admittances computed with different simple feed models, and the agreement between these admittances and measurements.</t>
  </si>
  <si>
    <t>1771-1779</t>
  </si>
  <si>
    <t>On the convergence of common FDTD feed models for antennas</t>
  </si>
  <si>
    <t>10.1109/TAP.2003.815414</t>
  </si>
  <si>
    <t>2-s2.0-0041363024</t>
  </si>
  <si>
    <t>['transistor gate', 'terminals combined', 'ratio combinations', 'protecting device', 'pmos transistors', 'plasma processing', 'p mosfets', 'opposite effect', 'model points', 'mode mechanisms', 'mode mechanism', 'low potential', 'leakage device', 'larger n', 'gate lower', 'experimental data', 'effective usage', 'circuits may', 'circuit design', 'charging event', 'certain combinations', 'antenna size']</t>
  </si>
  <si>
    <t>Antenna ratio | Equivalent-circuit model | Gate charging | Gate oxide | Gated diode | Mechanism | MOSFETs | Normal mode | Reverse mode</t>
  </si>
  <si>
    <t>A gate charging model considering charging effect at all terminals of a MOSFET is reported in this letter. The model indicates two distinct charging mechanisms existing in P MOSFETs with a protecting device at their gates during plasma processing. The "normal-mode" charging mechanism exists when antenna size at the gate is higher than that at other terminals combined. In contrast, the "reverse-mode" charging mechanism exists in the case of antenna size at the gate lower than that at other terminals combined. The normal-mode mechanism will dominate the charging event when there is no protecting device at the transistor gate or the protecting device provides very low leakage current. On the other hand, the reverse-mode mechanism becomes dominant if the protecting device provides very high leakage current. The normal-mode charging mechanism is limited by the N-well junction leakage while in the reverse-mode mechanism, it is limited by the leakage of the protecting device. The model also suggests that larger N-well junction gives rise to higher charging damage in the normal-mode mechanisms while it is opposite in the reverse-mode mechanism. These were confirmed by experimental data. The model points out that a zero charging damage can be achieved at certain combinations of the gate, source, drain and N-well antenna ratio. The knowledge of these transistor terminal antenna-ratio combinations will maximize the effective usage of the charging protection devices in circuit design. The reverse-mode charging mechanism suggests that the use of a high-leakage device at the transistor gate for charging protection may cause an opposite effect when the transistor terminal antenna ratios run into a condition that triggers this mechanism. This implies that PMOS transistors with gate intentionally pinned at ground or low potential in circuits may be prone to charging damage depending on the connectivity of their source, drain, and NW.</t>
  </si>
  <si>
    <t>521-523</t>
  </si>
  <si>
    <t>IEEE Electron Device Letters</t>
  </si>
  <si>
    <t>Lin, Wallace</t>
  </si>
  <si>
    <t>Santa Clara</t>
  </si>
  <si>
    <t>Lin W.</t>
  </si>
  <si>
    <t>A multiple-terminal gate charging model</t>
  </si>
  <si>
    <t>10.1109/LED.2003.815151</t>
  </si>
  <si>
    <t>2-s2.0-0041385783</t>
  </si>
  <si>
    <t>0013726X</t>
  </si>
  <si>
    <t>Endoscopy</t>
  </si>
  <si>
    <t>60005036;60005036</t>
  </si>
  <si>
    <t>6506729047;7102859975</t>
  </si>
  <si>
    <t>Seit, U.;Soehendra, N.</t>
  </si>
  <si>
    <t>Hamburg</t>
  </si>
  <si>
    <t>Universit√§tsklinikum Hamburg-Eppendorf</t>
  </si>
  <si>
    <t>Seit U.</t>
  </si>
  <si>
    <t>Solving the problem of video recording gaps in capsule endoscopy of overweight patients</t>
  </si>
  <si>
    <t>10.1055/s-2003-41504</t>
  </si>
  <si>
    <t>2-s2.0-0041386371</t>
  </si>
  <si>
    <t>IBN-9817075</t>
  </si>
  <si>
    <t>['supella longipalpa', 'sr suggests', 'sr resulted', 'sr produced', 'similar sensitivity', 'sex pheromone', 'sensillum environment', 'rr isomer', 'response specificity', 'response curves', 'recovery time', 'receptor neuron', 'receptor cells', 'positive cross', 'positions 2', 'peak height', 'nonadditive responses', 'natural compound', 'much lower', 'male response', 'likely resulting', 'isomer sr', 'individual stereoisomers', 'independent parameters', 'high concentrations', 'four stereoisomers', 'first hypothesis', 'filter paper', 'field tests', 'elicit 50', 'eag dose', 'eag assays', 'eag amplitude', 'doses tested', 'different stereoisomers', 'developed behavioral', 'calling behavior', 'brownbanded cockroach', 'binary mixtures', 'attract males', 'although rr', 'also attracted', 'active isomer', '4s ),']</t>
  </si>
  <si>
    <t>Chirality | Cockroach | Dictyoptera | Dose-response | EAG | Electroantennogram | Sex pheromone | Supella longipalpa | Supellapyrone</t>
  </si>
  <si>
    <t>Females of the brownbanded cockroach, Supella longipalpa, release a sex pheromone (supellapyrone) during a calling behavior and attract males from a distance. Supellapyrone has four possible configurations resulting from two asymmetric carbons at positions 2 and 4 (i.e., 2R,4R; 2R,4S; 2S,4R; and 2S,4S), but only the RR isomer is produced by females. Using pure synthetic stereoisomers in field tests, we showed that males are attracted to RR but also to high concentrations of the isomer SR. To study the activity of the stereoisomers in more detail we developed behavioral and electroantennogram (EAG) dose-response curves for each. Behaviorally, RR was the most active isomer with just 0.3 pg delivered on a filter paper being sufficient to elicit 50% male response in the olfactometer. Males were also attracted to SR and SS in the olfactometer, but at much higher dosages (100x) than the natural compound; RS did not elicit behavioral responses at any of the doses tested. In EAG assays, the antenna of male S. longipalpa showed high and similar sensitivity to RR and SR, but a much lower (10%) sensitivity to SS and practically no response to RS. The lack of agreement between behavioral and electrophysiological data suggested either that RR and SR stimulate different antennal sensory neuron types, or that some aspect of the interaction between the pheromone and the sensillum environment or the receptor neuron itself is different. To test the first hypothesis we examined the response of the antenna before and after adaptation with each of the four stereoisomers. Positive cross-adaptation between RR and SR suggests that these two compounds stimulate the same receptor cells. Therefore, the lack of agreement between behavioral and EAG dose-response curves could be explained by isomer-specific molecular interactions between the pheromone and the receptor neuron. Although RR and SR produced the same EAG amplitude, stimulation with SR resulted in a slower recovery rate (i.e., wider peaks) than stimulation with RR. To gain further understanding of the response specificity of the antennae to the different stereoisomers we compared EAG responses (amplitude and recovery time) in response to individual stereoisomers and binary mixtures of isomers. These tests showed additive responses of the EAG amplitude to mixtures of compounds, but nonadditive responses of EAG recovery time. Therefore, peak height and width are independent parameters of the EAG, probably representing different intrasensillar events, and likely resulting in the expression of different behavioral responses.</t>
  </si>
  <si>
    <t>1797-1811</t>
  </si>
  <si>
    <t>60004923-60032717;60014439;60025141;60004923</t>
  </si>
  <si>
    <t>6603616929;35569644800;24543409400;7005504343</t>
  </si>
  <si>
    <t>Gemeno, C√©sar;Leal, Walter S.;Mori, Kenji;Schal, Coby</t>
  </si>
  <si>
    <t>Spain;Japan;United States;United States</t>
  </si>
  <si>
    <t>Lleida;Tokyo;Davis;Raleigh</t>
  </si>
  <si>
    <t>Universitat de Lleida;Tokyo University of Science;University of California, Davis;NC State University</t>
  </si>
  <si>
    <t>60032717;60025141;60014439;60004923</t>
  </si>
  <si>
    <t>Gemeno C.</t>
  </si>
  <si>
    <t>Behavioral and electrophysiological responses of the brownbanded cockroach, Supella longipalpa, to stereoisomers of its sex pheromone, supellapyrone</t>
  </si>
  <si>
    <t>10.1023/A:1024846110711</t>
  </si>
  <si>
    <t>2-s2.0-0041731885</t>
  </si>
  <si>
    <t>['true neurotransmitter', 'trace amounts', 'signalling properties', 'sensory inputs', 'receptors regulate', 'octopamine receptors', 'octopamine receptor', 'octopamine acts', 'micromolar concentrations', 'memory formation', 'many somata', 'lymnea stagnalis', 'intracellular ca2', 'honeybee brain', 'functional characterization', 'elicited ca2', 'drosophila melanogaster', 'closely related', 'cloned receptor', 'biogenic amines', 'behavioural processes', 'apis mellifera', 'abundantly expressed', '293 cells']</t>
  </si>
  <si>
    <t>Biogenic amine | Ca 2+ | Cyclic AMP | G protein-coupled receptor | Insect | Neuromodulation | Tyramine</t>
  </si>
  <si>
    <t>Biogenic amines and their receptors regulate and modulate many physiological and behavioural processes in animals. In vertebrates, octopamine is only found in trace amounts and its function as a true neurotransmitter is unclear. In protostomes, however, octopamine can act as neurotransmitter, neuromodulator and neurohormone. In the honeybee, octopamine acts as a neuromodulator and is involved in learning and memory formation. The identification of potential octopamine receptors is decisive for an understanding of the cellular pathways involved in mediating the effects of octopamine. Here we report the cloning and functional characterization of the first octopamine receptor from the honeybee, Apis mellifera. The gene was isolated from a brain-specific cDNA library. It encodes a protein most closely related to octopamine receptors from Drosophila melanogaster and Lymnea stagnalis. Signalling properties of the cloned receptor were studied in transiently transfected human embryonic kidney (HEK) 293 cells. Nanomolar to micromolar concentrations of octopamine induced oscillatory increases in the intracellular Ca2+ concentration. In contrast to octopamine, tyramine only elicited Ca2+ responses at micromolar concentrations. The gene is abundantly expressed in many somata of the honeybee brain, suggesting that this octopamine receptor is involved in the processing of sensory inputs, antennal motor outputs and higher-order brain functions.</t>
  </si>
  <si>
    <t>725-735</t>
  </si>
  <si>
    <t>Journal of Neurochemistry</t>
  </si>
  <si>
    <t>60011604;60021763;60011604;60031004;60007774;60007774</t>
  </si>
  <si>
    <t>7003300821;6602106977;7006073714;7103266428;15756316500;55836629900</t>
  </si>
  <si>
    <t>Grohmann, Lore;Blenau, Wolfgang;Erber, Joachim;Ebert, Paul R.;Str√ºnker, Timo;Baumann, Arnd</t>
  </si>
  <si>
    <t>Australia;Germany;Germany;Germany</t>
  </si>
  <si>
    <t>Brisbane;Potsdam;Berlin;J√ºlich</t>
  </si>
  <si>
    <t>The University of Queensland;Universit√§t Potsdam;Technical University of Berlin;Forschungszentrum J√ºlich (FZJ)</t>
  </si>
  <si>
    <t>60031004;60021763;60011604;60007774</t>
  </si>
  <si>
    <t>Grohmann L.</t>
  </si>
  <si>
    <t>Molecular and functional characterization of an octopamine receptor from honeybee (Apis mellifera) brain</t>
  </si>
  <si>
    <t>10.1046/j.1471-4159.2003.01876.x</t>
  </si>
  <si>
    <t>2-s2.0-0041802926</t>
  </si>
  <si>
    <t>['special cases', 'selection combining', 'results show', 'reception diversity', 'new results', 'new bounds', 'iterative decoding', 'interleaved trellis', 'gsc channels', 'cutoff rate', 'conveniently trade', 'coded modulation', 'antenna channel', 'also given']</t>
  </si>
  <si>
    <t>Bandwidth-efficient-coded modulation | BICM | Generalized selection combining (GSC) | I-Q trellis-coded modulation (TCM) | Rayleigh fading channels | Reception diversity</t>
  </si>
  <si>
    <t>We consider coded modulation with generalized selection combining (GSC) for bandwidth-efficient-coded modulation over Rayleigh fading channels. Our results show that reception diversity with generalized selection combining can conveniently trade off system complexity versus performance. We provide a number of new results by calculating the cutoff rate, and by deriving analytical upper bounds on symbol-interleaved trellis-coded modulation (TCM) and bit-interleaved-coded modulation (BICM) with GSC. All are verified by simulation. We show that our new bounds on TCM with GSC, which includes maximum ratio combining and selection combining as special cases, are tighter than the previously derived bounds. A new asymptotic analysis on the pairwise error probability, which can be used as a guideline for designing coded modulation over GSC channels, is also given. Finally, we show that BICM with iterative decoding (BICM-ID) can achieve significant coding gain over conventional coded modulation in a multiple-receiving-antenna channel.</t>
  </si>
  <si>
    <t>1348-1357</t>
  </si>
  <si>
    <t>60015481-60084261;60015481</t>
  </si>
  <si>
    <t>6603277396;7006447110</t>
  </si>
  <si>
    <t>Chindapol, Aik;Ritcey, James A.</t>
  </si>
  <si>
    <t>New York;Seattle</t>
  </si>
  <si>
    <t>Siemens USA;University of Washington</t>
  </si>
  <si>
    <t>60084261;60015481</t>
  </si>
  <si>
    <t>Chindapol A.</t>
  </si>
  <si>
    <t>Performance analysis of coded modulation with generalized selection combining in Rayleigh fading</t>
  </si>
  <si>
    <t>10.1109/TCOMM.2003.815064</t>
  </si>
  <si>
    <t>2-s2.0-0041817807</t>
  </si>
  <si>
    <t>['wide variety', 'uniform binomial', 'spreadsheet method', 'several classes', 'power beamwidth', 'paper presents', 'method exploits', 'linear arrays', 'examples illustrating', 'computer users', 'chebyshev arrays', 'briefly described', 'antenna arrays', 'also obtained']</t>
  </si>
  <si>
    <t>Antenna array | Array factor | Beamwidth | Directivity | Education | Spreadsheets</t>
  </si>
  <si>
    <t>This paper presents a spreadsheet method for the design and analysis of antenna arrays. The method exploits the familiarity of modern spreadsheets programs to a wide variety of computer users and offers them a quick and user friendly means to design and study the characteristics and performance of several classes of linear arrays. It is useful for educational purposes since it does not require writing computer programs nor access to advanced antenna design packages. The procedure is briefly described, and examples illustrating its use with uniform binomial, and Chebyshev arrays are presented. Linear and polar array factor plots are generated, and estimates of the directivity and the half-power beamwidth are also obtained.</t>
  </si>
  <si>
    <t>319-324</t>
  </si>
  <si>
    <t>IEEE Transactions on Education</t>
  </si>
  <si>
    <t>60068761;60068761;60068761</t>
  </si>
  <si>
    <t>7006586247;7006960314;6603495158</t>
  </si>
  <si>
    <t>El-Hajj, Ali;Kabalan, Karim Y.;Al-Husseini, Mohammed</t>
  </si>
  <si>
    <t>Lebanon</t>
  </si>
  <si>
    <t>Beirut</t>
  </si>
  <si>
    <t>American University of Beirut</t>
  </si>
  <si>
    <t>El-Hajj A.</t>
  </si>
  <si>
    <t>Antenna array design using spreadsheets</t>
  </si>
  <si>
    <t>10.1109/TE.2003.813518</t>
  </si>
  <si>
    <t>2-s2.0-0041818081</t>
  </si>
  <si>
    <t>['wave propagation', 'tutorial description', 'terrestrial point', 'students new', 'simple laboratory', 'radiation patterns', 'propagation aspects', 'measurement techniques', 'link budget', 'hence understand', 'essential aspects', 'easily visualize', 'conditions necessary', 'circular polarization', 'based project', 'antenna properties']</t>
  </si>
  <si>
    <t>Antennas | Circular polarization (CP) | Dipoles | Microwaves | Wave propagation</t>
  </si>
  <si>
    <t>Many modern satellite and terrestrial point-to-point communications systems use circular polarization (CP) wave propagation in order to maximize the polarization efficiency component of the link budget. Therefore, in an undergraduate electromagnetics syllabus, an introduction to the topic of circular polarization is necessary to promote an understanding of the propagation aspects of modern communications system design. Students new to the antennas and propagation discipline often have difficulty in grasping the concept of CP; therefore, in this paper, the essential aspects of this topic are reinforced by a tutorial description of CP in terms of wave propagation, antenna properties, and measurement techniques. A simple laboratory-based project is described that requires the design, fabrication, and measurement of a crossed dipole antenna. The measured input impedance and radiation patterns are correlated with theory to highlight the conditions necessary to support CP wave propagation. By combining basic electromagnetic concepts with a series of simple intuitive laboratory experiments, the students can more easily visualize, and hence understand, CP wave propagation and its use in communications systems design.</t>
  </si>
  <si>
    <t>313-318</t>
  </si>
  <si>
    <t>60029738-60028459;60029738;60029738</t>
  </si>
  <si>
    <t>7004398421;7102125229;7102894931</t>
  </si>
  <si>
    <t>Toh, Bee Yen;Cahill, Robert;Fusco, Vincent F.</t>
  </si>
  <si>
    <t>Belfast;Tokyo</t>
  </si>
  <si>
    <t>Queen's University Belfast;TDK Corporation</t>
  </si>
  <si>
    <t>60029738;60028459</t>
  </si>
  <si>
    <t>Toh B.</t>
  </si>
  <si>
    <t>Understanding and measuring circular polarization</t>
  </si>
  <si>
    <t>10.1109/TE.2003.813519</t>
  </si>
  <si>
    <t>2-s2.0-0041818087</t>
  </si>
  <si>
    <t>R01DC004598</t>
  </si>
  <si>
    <t>['yet differ', 'usa ).', 'share features', 'rights reserved', 'process extension', 'peripheral origin', 'olfactory systems', 'glia interactions', 'enwrap bundles', 'developmental roles', 'cone glial', 'cell encounters', 'antennal nerve']</t>
  </si>
  <si>
    <t>Development | Glial cell | Growth cone | Manduca sexta | Neuron-glia interaction | Olfactory system</t>
  </si>
  <si>
    <t>In olfactory systems, neuron-glia interactions have been implicated in the growth and guidance of olfactory receptor axons. In the moth Manduca sexta, developing olfactory receptor axons encounter several types of glia as they grow into the brain. Antennal nerve glia are born in the periphery and enwrap bundles of olfactory receptor axons in the antennal nerve. Although their peripheral origin and relationship with axon bundles suggest that they share features with mammalian olfactory ensheathing cells, the developmental roles of antennal nerve glia remain elusive. When cocultured with antennal nerve glial cells, olfactory receptor growth cones readily advance along glial processes without displaying prolonged changes in morphology. In turn, olfactory receptor axons induce antennal nerve glial cells to form multicellular arrays through proliferation and process extension. In contrast to antennal nerve glia, centrally derived glial cells from the axon sorting zone and antennal lobe never form arrays in vitro, and growth-cone glial-cell encounters with these cells halt axon elongation and cause permanent elaborations in growth cone morphology. We propose that antennal nerve glia play roles similar to olfactory ensheathing cells in supporting axon elongation, yet differ in their capacity to influence axon guidance, sorting, and targeting, roles that could be played by central olfactory glia in Manduca. ¬© 2003 Elsevier Science (USA). All rights reserved.</t>
  </si>
  <si>
    <t>60010065-60023324;60010065-60023324</t>
  </si>
  <si>
    <t>35726102100;7102144017</t>
  </si>
  <si>
    <t>Tucker, Eric S.;Tolbert, Leslie P.</t>
  </si>
  <si>
    <t>Tucker E.</t>
  </si>
  <si>
    <t>Reciprocal interactions between olfactory receptor axons and olfactory nerve glia cultured from the developing moth Manduca sexta</t>
  </si>
  <si>
    <t>S0012160603002070</t>
  </si>
  <si>
    <t>10.1016/S0012-1606(03)00207-0</t>
  </si>
  <si>
    <t>2-s2.0-0041843745</t>
  </si>
  <si>
    <t>['traditional mm', 'proposed method', 'po method', 'platform antennas', 'physical optics', 'intermediate frequencies', 'impedance matrix', 'greatly reduce', 'efficient method', 'computing time']</t>
  </si>
  <si>
    <t>Impedance-matrix interpolation | Moment methods (MMs) | Physical optics (PO)</t>
  </si>
  <si>
    <t>In this paper, an efficient method for the broad-band EMC analysis of on-platform antennas is proposed, where the hybrid moment method-physical optics (MM-PO) formula is employed to generate the impedance matrix. Then, the impedance matrix is calculated at relatively large frequency Intervals and interpolated to approximate its values at intermediate frequencies. Numerical examples including the coupling and radiation pattern evaluation of on-platform antennas are presented. Through these examples, it is shown that the proposed method can greatly reduce the computing time in the wide-band computation compared with the traditional MM-PO method.</t>
  </si>
  <si>
    <t>552-556</t>
  </si>
  <si>
    <t>60004678;60004678</t>
  </si>
  <si>
    <t>7402117597;7201410151</t>
  </si>
  <si>
    <t>Wei, X. C.;Li, E. P.</t>
  </si>
  <si>
    <t>A-Star, Institute of High Performance Computing</t>
  </si>
  <si>
    <t>Wei X.</t>
  </si>
  <si>
    <t>Wide-band EMC analysis of on-platform antennas using impedance-matrix interpolation with the moment method-physical optics method</t>
  </si>
  <si>
    <t>10.1109/TEMC.2003.815598</t>
  </si>
  <si>
    <t>2-s2.0-0041861366</t>
  </si>
  <si>
    <t>['slot center', 'shaped strip', 'ratio bandwidths', 'obtained 3', 'new design', 'frequencies within', 'experimentally studied', 'experimental results', 'db axial', 'cp bandwidth', '90 ¬∞', '4 dbi', '1 dbi']</t>
  </si>
  <si>
    <t>Circular polarization | Coplanar waveguide (CPW)-fed | Printed square slot antenna</t>
  </si>
  <si>
    <t>A new design of a broadband circularly polarized square slot antenna fed by a single coplanar waveguide (CPW) is proposed and experimentally studied. The proposed broadband circular polarization (CP) operation is achieved by protruding a T-shaped metallic strip from the ground plane toward the slot center and feeding the square slot antenna using a 50-Œ© CPW with a protruded signal strip at 90¬∞ to the T-shaped strip. Experimental results of constructed prototypes show that the obtained 3-dB and 1-dB axial-ratio bandwidths can reach as large as 18% and 13%, respectively. The proposed antenna also has a peak antenna gain of about 4 dBi, with gain variations less than 1 dBi for frequencies within the CP bandwidth.</t>
  </si>
  <si>
    <t>2141-2144</t>
  </si>
  <si>
    <t>60011357-60079715;60011357;60011357</t>
  </si>
  <si>
    <t>35249332900;35460663000;7406883544</t>
  </si>
  <si>
    <t>Sze, Jia Yi;Wong, Kin Lu;Huang, Chieh Chin</t>
  </si>
  <si>
    <t>Sze J.Y.</t>
  </si>
  <si>
    <t>Coplanar waveguide-fed square slot antenna for broadband circularly polarized radiation</t>
  </si>
  <si>
    <t>10.1109/TAP.2003.815421</t>
  </si>
  <si>
    <t>2-s2.0-0041862778</t>
  </si>
  <si>
    <t>['related discussions', 'omnidirectional antenna', 'first presented', 'directional antenna', 'also included']</t>
  </si>
  <si>
    <t>Antenna quality factor | Maximum ratio of gain to quality factor | Small antenna</t>
  </si>
  <si>
    <t>A discussion of minimum possible antenna quality factor (Q) is first presented in the paper. Based on the spherical wave function theory, the maximum possible ratios of gain to Q for both directional antenna and omnidirectional antenna are examined and new upper limits for both cases have been obtained. Universally applicable numerical results and some related discussions are also included in the paper.</t>
  </si>
  <si>
    <t>2116-2123</t>
  </si>
  <si>
    <t>Geyi, Wen</t>
  </si>
  <si>
    <t>Research in Motion Limited</t>
  </si>
  <si>
    <t>Geyi W.</t>
  </si>
  <si>
    <t>Physical limitations of antenna</t>
  </si>
  <si>
    <t>10.1109/TAP.2003.814754</t>
  </si>
  <si>
    <t>2-s2.0-0041862784</t>
  </si>
  <si>
    <t>['wave incidence', 'reflection coefficient', 'planar arrays', 'periodic arrays', 'numerical simulations', 'normal plane', 'multilayer arrays', 'monomolecular layers', 'magnetic fields', 'grid plane', 'dipole particles', 'complex particles']</t>
  </si>
  <si>
    <t>Arrays | Dipole antennas | Impedance boundary conditions | Reflection | Scattering</t>
  </si>
  <si>
    <t>A simple analytical boundary condition to model electromagnetic properties of planar arrays of dipole particles is developed for the normal plane-wave incidence. The impedance condition connects the averaged tangential electric and magnetic fields in the grid plane. The results for the reflection coefficient are compared with numerical simulations of reflection from arrays of small conducting strips. The model can be used in studies of monomolecular layers, periodic arrays of complex particles, including active arrays, and also in studies of multilayer arrays.</t>
  </si>
  <si>
    <t>2073-2078</t>
  </si>
  <si>
    <t>60103653;60103653;60103653;60103653-60115662</t>
  </si>
  <si>
    <t>7005479476;7004903706;6603043578;6603274893</t>
  </si>
  <si>
    <t>Tretyakov, Sergei A.;Viitanen, Ari J.;Maslovski, Stanislav I.;Saarela, Ilpo E.</t>
  </si>
  <si>
    <t>Germany;Finland</t>
  </si>
  <si>
    <t>Erlangen;Espoo</t>
  </si>
  <si>
    <t>Elektrobit Automotive GmbH;Aalto University</t>
  </si>
  <si>
    <t>60115662;60103653</t>
  </si>
  <si>
    <t>Impedance boundary conditions for regular dense arrays of dipole scatterers</t>
  </si>
  <si>
    <t>10.1109/TAP.2003.814737</t>
  </si>
  <si>
    <t>2-s2.0-0041862790</t>
  </si>
  <si>
    <t>65/37</t>
  </si>
  <si>
    <t>['singular integral', 'resulting system', 'plate wave', 'parallel plate', 'matrix elements', 'integrodifferential equations', 'hybrid technique', 'given either', 'first kind', 'exact analysis', 'enables one', 'closed form', 'analytical methods', 'accurate results']</t>
  </si>
  <si>
    <t>Dielectric loaded antennas | Impedance matching | Slot antennas</t>
  </si>
  <si>
    <t>A hybrid technique that combines eigenfunction expansions with direct singular integral equation methods is used for the exact analysis of parallel plate-fed slot antennas loaded by dielectric-coated perfectly conducting strips. The primary excitation may be either a TE/TM incident mode of the parallel-plate wave-guide or an incident E-/H-polarized plane wave. The problem is formulated in terms of a set of singular integral or integrodifferential equations of the first kind, which are discretized using quasi-analytical methods. The matrix elements of the resulting system of linear algebraic equations are given either in closed form or via rapidly converging series. This, in conjunction with the small matrix size required, enables one to obtain very accurate results with low computational cost.</t>
  </si>
  <si>
    <t>1972-1981</t>
  </si>
  <si>
    <t>7004716169;55399795300</t>
  </si>
  <si>
    <t>Tsalamengas, J. L.;Kourkoulos, Vasileios N.</t>
  </si>
  <si>
    <t>Tsalamengas J.</t>
  </si>
  <si>
    <t>Radiation and receiving characteristics of parallel plate-fed slot antennas loaded by dielectric-coated infinite strip conductors</t>
  </si>
  <si>
    <t>10.1109/TAP.2003.814734</t>
  </si>
  <si>
    <t>2-s2.0-0041862804</t>
  </si>
  <si>
    <t>01 BU 150</t>
  </si>
  <si>
    <t>['radiation patterns', 'much larger', 'mobile terminals', 'link capacity', 'four transmit', 'element spacing', 'compact multi', '2 ghz']</t>
  </si>
  <si>
    <t>Antenna design | Channel capacity | Fading channel | Indoor ratio communication | Multiple-input multiple-output (MIMO)</t>
  </si>
  <si>
    <t>Wide-band ratio channel measurements at 5.2 GHz with four transmit and four receive antennas at variable element spacing are reported, aiming to evaluate the potential of compact antenna arrays at mobile terminals. We show that, for an element spacing d &lt; 0.5 ¬∑ Œª (down to 0.2 ¬∑ Œª), the link capacity is not smaller than that for much larger d. This is explained by the observation that mutual coupling changes the radiation patterns of closely spaced antenna elements, individually. Compact multi-antenna terminals may thus become practical.</t>
  </si>
  <si>
    <t>361-363</t>
  </si>
  <si>
    <t>60011055;60011055;60011055</t>
  </si>
  <si>
    <t>7003452680;14523216300;7004911213</t>
  </si>
  <si>
    <t>Jungnickel, Volker;Pohl, Volker;Von Helmolt, Clemens</t>
  </si>
  <si>
    <t>Jungnickel V.</t>
  </si>
  <si>
    <t>Capacity of MIMO systems with closely spaced antennas</t>
  </si>
  <si>
    <t>10.1109/LCOMM.2003.815644</t>
  </si>
  <si>
    <t>2-s2.0-0041887131</t>
  </si>
  <si>
    <t>['viral infection', 'used maldi', 'strongly expressed', 'septic injury', 'putative odor', 'previously characterized', 'model based', 'may participate', 'intrathoracic injection', 'innate immunity', 'induced molecule', 'gene cg9358', 'fungal spores', 'effector mechanisms', 'dcv ).', 'control flies', 'also similar', '3 ),', '2 ),', '1 ),']</t>
  </si>
  <si>
    <t>Antiviral | Drosophila C virus | Host-defense | Odor-binding protein | Tissue remodelling</t>
  </si>
  <si>
    <t>Drosophila is a powerful model system to study the regulatory and effector mechanisms of innate immunity. To identify molecules induced in the course of viral infection in this insect, we have developed a model based on intrathoracic injection of the picorna-like Drosophila C virus (DCV). We have used MALDI-TOF mass spectrometry to compare the hemolymph of DCV infected flies and control flies. By contrast with the strong humoral response triggered by injection of bacteria or fungal spores, we have identified only one molecule induced in the hemolymph of virus infected flies. This molecule, pherokine-2 (Phk-2), is related to OS-D/A10 (Phk-1), which was previously characterized as a putative odor/pheromone binding protein specifically expressed in antennae. The virus-induced molecule is also similar to the product of the gene CG9358 (Phk-3), which is induced by septic injury. Both Phk-2 and Phk-3 are strongly expressed during metamorphosis, suggesting that they may participate in tissue-remodeling.</t>
  </si>
  <si>
    <t>3398-3407</t>
  </si>
  <si>
    <t>European Journal of Biochemistry</t>
  </si>
  <si>
    <t>60032763;60032763-60000905;60032763;60032763;100421294;60032763-60013930;60032763</t>
  </si>
  <si>
    <t>7005229141;6701731774;23033810800;7004238384;6701476878;7005773079;7003476826</t>
  </si>
  <si>
    <t>Sabatier, Laurence;Jouanguy, Emmanuelle;Dostert, Catherine;Zachary, Daniel;Dimarcq, Jean Luc;Bulet, Philippe;Imler, Jean Luc</t>
  </si>
  <si>
    <t>France;Switzerland;France;France</t>
  </si>
  <si>
    <t>Strasbourg;Geneva;Paris;Illkirch-Graffenstaden</t>
  </si>
  <si>
    <t>Institut de Biologie Mol√©culaire et Cellulaire;Atheris Laboratories;Inserm;EntoMed SA</t>
  </si>
  <si>
    <t>60032763;60013930;60000905;100421294</t>
  </si>
  <si>
    <t>Sabatier L.</t>
  </si>
  <si>
    <t>Pherokine-2 and -3: Two Drosophila molecules related to pheromone/odor-binding proteins induced by viral and bacterial infections</t>
  </si>
  <si>
    <t>10.1046/j.1432-1033.2003.03725.x</t>
  </si>
  <si>
    <t>2-s2.0-0041926711</t>
  </si>
  <si>
    <t>['usually used', 'suitable environment', 'rectangular system', 'powered method', 'plasma parameters', 'mm diameter', 'many differences', 'manner similar', 'good agreement', 'electron temperature', 'discharge phenomenon', 'cylindrical chamber', 'current direction', 'chamber larger', 'become essential', 'antenna coils', 'affect nonuniformity', 'adopted recently', '400 cm2', '1 m2']</t>
  </si>
  <si>
    <t>Embedded antenna coil | Inductively coupled plasma source | Large-area plasma source</t>
  </si>
  <si>
    <t>In order to improve production efficiency, large-diameter wafer substrates (300-mm diameter) and large-area glass substrates (from 400 cm2 to 1 m2) have been adopted recently. As a result, the development of large and high-density plasma source has become essential. To investigate the discharge phenomenon in the chamber that consists of embedded antenna coil in the rectangular system (1020 √ó 830 √ó 437 mm), we have developed a two-dimensional fluid simulation model. In order to check our model, the results from our simulation have been compared with available experimental data. The comparison is generally in a good agreement with experiments. Depending on the current direction and powered method, the distribution of plasma parameters has many differences. In our simulation with a chamber larger than is usually used in other experiments, we examine three effects: The distance between antenna coils, structure in the chamber, and the depth of the chamber. The parameters, which affect nonuniformity, electron temperature, and others, can be explained in a manner similar to the inductively coupled plasma source with a cylindrical chamber. Our simulation results confirm that the embedded antenna coil system with a suitable environment can be extended by many antenna coils as a large-area plasma source.</t>
  </si>
  <si>
    <t>628-637</t>
  </si>
  <si>
    <t>4 II</t>
  </si>
  <si>
    <t>60032330;60032330;60032330;60007511;60007511</t>
  </si>
  <si>
    <t>7501828551;7401747591;26642976300;55517106800;7005694639</t>
  </si>
  <si>
    <t>Park, Sea Eun;Cho, Byung Ug;Lee, Jae Koo;Lee, Young Joon;Yeom, Geun Young</t>
  </si>
  <si>
    <t>Pohang;Seoul</t>
  </si>
  <si>
    <t>Pohang University of Science and Technology;Sungkyunkwan University</t>
  </si>
  <si>
    <t>60032330;60007511</t>
  </si>
  <si>
    <t>Park S.E.</t>
  </si>
  <si>
    <t>The characteristics of large area processing plasmas</t>
  </si>
  <si>
    <t>10.1109/TPS.2003.815247</t>
  </si>
  <si>
    <t>2-s2.0-0041927820</t>
  </si>
  <si>
    <t>['single dual', 'rf path', 'polarized ports', 'polarized antenna', 'polarization levels', 'patch antenna', 'novel microstrip', 'dc isolation', 'compact design', 'antenna using', 'active reflect']</t>
  </si>
  <si>
    <t>Active reflect-antenna</t>
  </si>
  <si>
    <t>A compact design of an amplifying active reflect-antenna using a novel microstrip-T coupled-patch antenna is proposed. The dual-polarized ports of the microstrip-T coupled-patch antenna provide excellent RF isolation as well as dc isolation. The dc Isolation helps in avoiding additional coupling capacitors in the RF path, thereby achieving reduced layout size and cross-polarization levels for the active reflect-antenna. The gain and monostatic radar cross section (RCS) measurement of the active reflect-antenna has been carried out using a time-domain technique based on a single dual-polarized antenna and vector network analyzer. The measured monostatic RCS and gains are then compared with the calculated ones using two different modeling approaches.</t>
  </si>
  <si>
    <t>1960-1965</t>
  </si>
  <si>
    <t>6602512213;7004485449</t>
  </si>
  <si>
    <t>Kurup, Dhanesh G.;Rydberg, Anders</t>
  </si>
  <si>
    <t>Kurup D.</t>
  </si>
  <si>
    <t>Amplifying active reflect-antenna using a microstrip-T coupled patch - Design and measurement</t>
  </si>
  <si>
    <t>10.1109/TMTT.2003.815272</t>
  </si>
  <si>
    <t>2-s2.0-0042025086</t>
  </si>
  <si>
    <t>Eunice Kennedy Shriver National Institute of Child Health and Human Development</t>
  </si>
  <si>
    <t>R01HD035652</t>
  </si>
  <si>
    <t>NICHD</t>
  </si>
  <si>
    <t>['unusual feature', 'tumor progression', 'prolonged survival', 'predominant n', 'potential role', 'oligosaccharides linked', 'linked glycans', 'immunotherapy directed', 'immunosuppressive effects', 'humoral responses', 'glycosylation profiles', 'glycans indicates', 'functional groups', 'diagnostic marker', 'carbohydrate sequences', 'ca125 leads', 'ca125 derived', 'associated n', 'also recently', 'also n', 'adaptive arms']</t>
  </si>
  <si>
    <t>CA125 is a mucin commonly employed as a diagnostic marker for epithelial ovarian cancer. Induction of humoral responses to CA125 leads to increased survival times in patients with this form of cancer, suggesting a potential role for this mucin in tumor progression. In this study, oligosaccharides linked to CA125 derived from the human ovarian tumor cell line OVCAR-3 were subjected to rigorous biophysical analysis. Sequencing of the O-glycans indicates the presence of both core type 1 and type 2 glycans. An unusual feature is the expression of branched core 1 antennae in the core type 2 glycans. CA125 is also N-glycosylated, expressing primarily high mannose and complex bisecting type N-linked glycans. High mannose type glycans include Man5-Man9GlcNAc2. The predominant N-glycans are the biantennary, triantennary, and tetraantennary bisecting type oligosaccharides. Remarkably, the N-glycosylation profiles of CA125 and the envelope glycoprotein gp120 (derived from H9 lymphoblastoid cells chronically infected with HIV-1) are very similar. The CA125-associated N-glycans have also recently been implicated in crucial recognition events involved in both the innate and adaptive arms of the cell-mediated immune response. CA125 may therefore induce specific immunomodulatory effects by employing its carbohydrate sequences as functional groups, thereby promoting tumor progression. Immunotherapy directed against CA125 may attenuate these immunosuppressive effects, leading to the prolonged survival of patients with this extremely serious form of cancer.</t>
  </si>
  <si>
    <t>28619-28634</t>
  </si>
  <si>
    <t>60015150;60015150;60015150;60015150;60015057;60015057;60015150-100351539;60015057;60015150;60015057</t>
  </si>
  <si>
    <t>7202834858;7004476498;7005321077;6602722994;7403196791;7003562588;7401534652;7402874991;7103412653;7003640545</t>
  </si>
  <si>
    <t>Wong, Nyet Kui;Easton, Richard L.;Panico, Maria;Sutton-Smith, Mark;Morrison, Jamie C.;Lattanzio, Frank A.;Morris, Howard R.;Clark, Gary F.;Dell, Anne;Patankar, Manish S.</t>
  </si>
  <si>
    <t>United Kingdom;United States;United Kingdom</t>
  </si>
  <si>
    <t>London;Norfolk;Ascot</t>
  </si>
  <si>
    <t>Imperial College London;Eastern Virginia Medical School;M-SCAN Mass Spectrometry Research and Training Centre</t>
  </si>
  <si>
    <t>60015150;60015057;100351539</t>
  </si>
  <si>
    <t>Wong N.K.</t>
  </si>
  <si>
    <t>Characterization of the oligosaccharides associated with the human ovarian tumor marker CA125</t>
  </si>
  <si>
    <t>10.1074/jbc.M302741200</t>
  </si>
  <si>
    <t>2-s2.0-0042206865</t>
  </si>
  <si>
    <t>['z )-', 'using antennae', 'undamaged foliage', 'two families', 'sexta uses', 'response curves', 'proboscidea parviflora', 'nine ead', 'methyl salicylate', 'mass spectrometry', 'males responded', 'males also', 'male antennae', 'lycopersicon esculentum', 'living plants', 'higher doses', 'hexenyl benzoate', 'hexenyl acetate', 'headspace volatiles', 'headspace collections', 'geranyl acetone', 'functional groups', 'four species', 'female moths', 'electroantennographic detection', 'ead responses', 'datura wrightii', 'benzyl alcohol', 'behavioral responses', 'aromatic esters', 'active volatiles', 'active compounds']</t>
  </si>
  <si>
    <t>Antenna | EAG | Electroantennography | Gas chromatography | GC-EAD | Host plant selection | Lepidoptera | Manduca sexta | Olfaction | Sphingidae | Volatiles</t>
  </si>
  <si>
    <t>Coupled gas chromatography with electroantennographic detection (GC-EAD) using antennae of adult female Manduca sexta was employed to screen for olfactory stimulants present in headspace collections from four species of larval host plants belonging to two families: Solanaceae - Lycopersicon esculentum (tomato), Capiscum annuum (bell pepper), and Datura wrightii; and Martyniaceae - Proboscidea parviflora. Headspace volatiles were collected from undamaged foliage of potted, living plants. GC-EAD revealed 23 EAD-active compounds, of which 15 were identified by GC-mass spectrometry. Identified compounds included aliphatic, aromatic, and terpenoid compounds bearing a range of functional groups. Nine EAD-active compounds were common to all four host plant species: (Z)-3-hexenyl acetate, nonanal, decanal, phenylacetaldehyde, methyl salicylate, benzyl alcohol, geranyl acetone, (E)-nerolidol, and one unidentified compound. Behavioral responses of female moths to an eight-component synthetic blend of selected tomato headspace volatiles were tested in a laboratory wind tunnel. Females were attracted to the blend. A comparison of responses from antennae of males and females to bell pepper headspace volatiles revealed that males responded to the same suite of volatiles as females, except for (Z)-3-hexenyl benzoate. EAD responses of males also were lower for (Z)- and (E)-nerolidol and one unidentified compound. Electroantennogram EAG dose-response curves for the 15 identified EAD-active volatiles were recorded. At the higher test doses (10-100 Œºg), female antennae yielded larger EAG responses to terpenoids and to aliphatic and aromatic esters. Male antennae did respond to the higher doses of (Z)-3-hexenyl benzoate, indicating that they can detect this compound. On the basis of ubiquity of the EAD-active volatiles identified to date in host plant headspace collections, we suggest that M. sexta uses a suite of volatiles to locate and identify appropriate host plants.</t>
  </si>
  <si>
    <t>1813-1833</t>
  </si>
  <si>
    <t>60010065-60014695;60010065;60010065</t>
  </si>
  <si>
    <t>7202046572;6602442363;7102653635</t>
  </si>
  <si>
    <t>Fraser, Ann M.;Mechaber, Wendy L.;Hildebrand, John G.</t>
  </si>
  <si>
    <t>Kalamazoo;Tucson</t>
  </si>
  <si>
    <t>Kalamazoo College;The University of Arizona</t>
  </si>
  <si>
    <t>60014695;60010065</t>
  </si>
  <si>
    <t>Fraser A.</t>
  </si>
  <si>
    <t>Electroantennographic and behavioral responses of the sphinx moth Manduca sexta to host plant headspace volatiles</t>
  </si>
  <si>
    <t>10.1023/A:1024898127549</t>
  </si>
  <si>
    <t>2-s2.0-0042232286</t>
  </si>
  <si>
    <t>['ventilatory movements', 'temporal covariance', 'sensory stimulus', 'related parameters', 'reaction threshold', 'physiological state', 'nightly time', 'mammalian sleep', 'like sleep', 'like behaviour', 'investigated previously', 'interrupt episodes', 'honey bees', 'high degree', 'head inclination', 'continuous recording', 'antennal immobility', 'ambient temperature', 'active process', '7th hour']</t>
  </si>
  <si>
    <t>Arthropods | Dynamic process | Honey bee | Sleep-like behaviour | Ventilation</t>
  </si>
  <si>
    <t>At night, honey bees pass through a physiological state that is similar to mammalian sleep. Like sleep in mammals, sleep-like behaviour in honey bees is an active process. This is expressed most clearly in these insects by spontaneous antennal movements which appear at irregular intervals throughout the night and interrupt episodes of antennal immobility. Here we present a newly developed video technique for the continuous recording of the position and movements of the bee's antennae. The same technique was used to record head inclination and ventilatory movements. Despite the constancy of the ambient temperature, the magnitudes of antennae-related parameters, as well as head inclination and ventilatory cycle duration, displayed dynamic unimodal time-courses which exhibited a high degree of temporal covariance. The similarity between these time-courses and the nightly time-course of the reaction threshold for a sensory stimulus, investigated previously, indicates that, in honey bees, deepest "sleep" and least ventilatory activity occur at the same time (in the 7th hour of the rest phase).</t>
  </si>
  <si>
    <t>599-607</t>
  </si>
  <si>
    <t>36896728000;6506165457;55994026700;7402267836</t>
  </si>
  <si>
    <t>Sauer, S.;Kinkelin, M.;Herrmann, E.;Kaiser, W.</t>
  </si>
  <si>
    <t>Sauer S.</t>
  </si>
  <si>
    <t>The dynamics of sleep-like behaviour in honey bees</t>
  </si>
  <si>
    <t>10.1007/s00359-003-0436-9</t>
  </si>
  <si>
    <t>2-s2.0-0042285606</t>
  </si>
  <si>
    <t>01-02-17924</t>
  </si>
  <si>
    <t>['using one', 'spherical tokamak', 'rf oscillator', 'released near', 'radiation resistance', 'plasma axis', 'pass absorption', 'optimum operation', 'numerical analysis', 'loop antenna', 'interperiodica ".', 'dimensional codes', 'allows one']</t>
  </si>
  <si>
    <t>Feasibility of rf plasma heating in the Globus-M spherical tokamak at frequencies several times higher than the ion cyclotron frequency is considered. Results from a numerical analysis of this problem by using one- And two-dimensional codes are presented. It is shown that, for the plasma parameters attainable in this device, the single-pass absorption of fast magnetosonic waves reaches 60%. The energy is released near the plasma axis. The radiation resistance of a one-loop antenna should be close to 1 Œ©. The design of an antenna that allows one to match the rf oscillator to the load is described. The parameters of the antenna resonator required for optimum operation of the antenna are given. ¬© 2003 MAIK "Nauka/Interperiodica".</t>
  </si>
  <si>
    <t>1061-1066</t>
  </si>
  <si>
    <t>Technical Physics</t>
  </si>
  <si>
    <t>60000297;60000297;60000297;60000297</t>
  </si>
  <si>
    <t>7004808904;6603600927;7801407960;6603415983</t>
  </si>
  <si>
    <t>D'yachenko, V. V.;Irzak, M. A.;Tregubova, E. N.;Shcherbinin, O. N.</t>
  </si>
  <si>
    <t>Ioffe Institute</t>
  </si>
  <si>
    <t>D'yachenko V.</t>
  </si>
  <si>
    <t>Feasibility of RF Plasma Heating in the Globus-M Spherical Tokamak at Frequencies above the Ion Cyclotron Frequency</t>
  </si>
  <si>
    <t>10.1134/1.1607482</t>
  </si>
  <si>
    <t>2-s2.0-0042287742</t>
  </si>
  <si>
    <t>['variable polynomial', 'upper bound', 'several cases', 'positive definite', 'normal polynomial', 'necessary conditions', 'multivariate polynomial', 'minimal estimate', 'lower bound', 'global minimum', 'cubic polynomial']</t>
  </si>
  <si>
    <t>Minimization | Multivariate Polynomial | Signal Processing | Tensor | The B√©zout Theorem</t>
  </si>
  <si>
    <t>We make a conjecture that the number of isolated local minimum points of a 2n-degree or (2n +1 )-degree r-variable polynomial is not greater than nr when n ‚â§ 2. We show that this conjecture is the minimal estimate, and is true in several cases. In particular, we show that a cubic polynomial of r variables may have at most one local minimum point though it may have 2r critical points. We then study the global minimization problem of an even-degree multivariate polynomial whose leading order coefficient tensor is positive definite. We call such a multivariate polynomial a normal multivariate polynomial. By giving a one-variable polynomial majored below a normal multivariate polynomial, we show the existence of a global minimum of a normal multivariate polynomial, and give an upper bound of the norm of the global minimum and a lower bound of the global minimization value. We show that the quartic multivariate polynomial arising from broad-band antenna array signal processing, is a normal polynomial, and give a computable upper bound of the norm of the global minimum and a computable lower bound of the global minimization value of this normal quartic multivariate polynomial. We give some sufficient and necessary conditions for an even order tensor to be positive definite. Several challenging questions remain open.</t>
  </si>
  <si>
    <t>419-433</t>
  </si>
  <si>
    <t>Journal of Global Optimization</t>
  </si>
  <si>
    <t>60008928;60008928</t>
  </si>
  <si>
    <t>55670710000;56153253000</t>
  </si>
  <si>
    <t>Qi, Liqun;Teo, Kok Lay</t>
  </si>
  <si>
    <t>Qi L.</t>
  </si>
  <si>
    <t>Multivariate polynomial minimization and its application in signal processing</t>
  </si>
  <si>
    <t>10.1023/A:1024778309049</t>
  </si>
  <si>
    <t>2-s2.0-0042307364</t>
  </si>
  <si>
    <t>['transmit diversity', 'pilot symbols', 'multiple antennas', 'modest complexity', 'maximization algorithm', 'iterative space', 'coherent performance']</t>
  </si>
  <si>
    <t>Expectation-maximization (EM) algorithm | Fading channels | Iterative receivers | Joint detection and estimation | Space-time coding | Transmit diversity</t>
  </si>
  <si>
    <t>This letter considers joint channel estimation and data sequence detection for multipath radio channels with multiple antennas at the transmitter and/or receiver. An iterative space-time receiver based on the expectation-maximization algorithm is proposed. We examine the performance of this receiver on Rayleigh fading channels for transmit diversity and space-time coding methods. Simulation results show that the receiver can often achieve near-coherent performance with modest complexity and using very few pilot symbols.</t>
  </si>
  <si>
    <t>1266-1270</t>
  </si>
  <si>
    <t>60103834;60004923</t>
  </si>
  <si>
    <t>6602436697;7201973784</t>
  </si>
  <si>
    <t>Cozzo, Carmela;Hughes, Brian L.</t>
  </si>
  <si>
    <t>Plano;Raleigh</t>
  </si>
  <si>
    <t>Ericsson Inc.;NC State University</t>
  </si>
  <si>
    <t>Cozzo C.</t>
  </si>
  <si>
    <t>Joint channel estimation and data detection in space-time communications</t>
  </si>
  <si>
    <t>10.1109/TCOMM.2003.815062</t>
  </si>
  <si>
    <t>2-s2.0-0042318766</t>
  </si>
  <si>
    <t>['wide range', 'two high', 'time variation', 'strongly coupled', 'state atoms', 'significant amount', 'several hundreds', 'plasma pulse', 'plasma parameters', 'partially related', 'neutral atoms', 'metastable atoms', 'ionization degrees', 'ion recombination', 'induced emission', 'high temperature', 'helicon regime', 'helicon discharges', 'helicon discharge', 'gas temperature', 'excited states', 'electron density', 'doppler width', 'discharge pulse', 'discharge changes', 'dependent measurements', 'density plasmas', 'better understand', 'become pronounced', 'axial asymmetry', 'antenna zone', 'also observed', 'absorption profile', '750 nm', '461 nm', '1000 k']</t>
  </si>
  <si>
    <t>Time-dependent measurements of the temperature and density of the Ar*(3P0) metastable atoms in two high-density pulsed helicon discharges, deduced from the absorption profile of the 772.42 nm argon line, are presented. A single-mode tuneable diode laser is used for recording these profiles, and temperatures up to 1000 K are obtained from their Doppler width. As in high-density plasmas the metastable and ground-state atoms are strongly coupled by electron impact collisions, the temperature of the metastable atoms reflects the gas temperature. From the time variation of the Ar*(3P0) density during the discharge pulse we were able to deduce the density of the ground-state argon atoms and found for the helicon regime that the neutral atoms can be depleted by more than a factor of 10. Over a wide range of plasma parameters, we examined the axial asymmetry that is characteristic for helicon discharges with helical antenna coupling. In particular, we analysed the plasma-induced emission of the Ar (750 nm) and Ar+ (461 nm) lines as well as the electron density in the beginning of the plasma pulse to better understand the evolution of the plasma and the transition to the helicon regime. The measurements of the gas temperature and the metastable density reveal the asymmetry to become pronounced when the discharge changes from inductively coupled plasma to the helicon discharge. In the helicon regime, the argon atom depletion of up to 90% and ionization degrees up to 65% were achieved in the antenna zone. In the afterglow, all excited states of argon, including the Ar*(3P0) state, are fed by electron-Ar+ on recombination. The measured very high temperature of Ar*(3P0) atoms is partially related to the temperature of the Ar+ ions, Production of Ar+ in its excited states is also observed during several hundreds of microseconds in the afterglow. It is related to the electron-Ar2+ ion recombination and indicates the presence of a significant amount of doubly charged argon ions in the present helicon plasmas.</t>
  </si>
  <si>
    <t>345-357</t>
  </si>
  <si>
    <t>60005322;60005322;60005322;60008134</t>
  </si>
  <si>
    <t>6506016518;57197151727;7402838533;56073062900</t>
  </si>
  <si>
    <t>Clarenbach, B.;Lorenz, B.;Kr√§mer, M.;Sadeghi, N.</t>
  </si>
  <si>
    <t>France;Germany</t>
  </si>
  <si>
    <t>Paris;Bochum</t>
  </si>
  <si>
    <t>CNRS Centre National de la Recherche Scientifique;Ruhr-Universitat Bochum</t>
  </si>
  <si>
    <t>60008134;60005322</t>
  </si>
  <si>
    <t>Clarenbach B.</t>
  </si>
  <si>
    <t>Time-dependent gas density and temperature measurements in pulsed helicon discharges in argon</t>
  </si>
  <si>
    <t>S0963025203626460</t>
  </si>
  <si>
    <t>10.1088/0963-0252/12/3/307</t>
  </si>
  <si>
    <t>2-s2.0-0042322517</t>
  </si>
  <si>
    <t>['‚ àº5', '‚ àº22', 'vertical strip', 'stable across', 'maximum gain', 'improved substantially', 'impedance bandwidth', 'coplanar waveguide', 'center strip', '5 dbi']</t>
  </si>
  <si>
    <t>Antennas | Coplanar waveguide | Dielectric resonator</t>
  </si>
  <si>
    <t>A cylindrical dielectric resonator antenna fed by a coplanar waveguide is studied. By connecting a vertical strip at the end of the center strip of the coplanar waveguide, the input impedance matching of a low-permittivity dielectric resonator antenna can be improved substantially. Moreover, it offers an impedance bandwidth as wide as ‚àº22% and a maximum gain of ‚àº5.5 dBi. The measured radiation patterns are stable across the operating frequency range.</t>
  </si>
  <si>
    <t>2144-2146</t>
  </si>
  <si>
    <t>60002668;60013983</t>
  </si>
  <si>
    <t>City University of Hong Kong;A-Star, Institute for Infocomm Research</t>
  </si>
  <si>
    <t>60013983;60002668</t>
  </si>
  <si>
    <t>Guo Y.</t>
  </si>
  <si>
    <t>On improving coupling between a coplanar waveguide feed and a dielectric resonator antenna</t>
  </si>
  <si>
    <t>10.1109/TAP.2003.814740</t>
  </si>
  <si>
    <t>2-s2.0-0042363621</t>
  </si>
  <si>
    <t>['total energy', 'time domain', 'stored energy', 'stored electric', 'small antennas', 'small antenna', 'radiated energy', 'quality factor', 'poynting theorem', 'magnetic energy', 'easily separated']</t>
  </si>
  <si>
    <t>Antenna quality factor | Small antenna | Stored energy</t>
  </si>
  <si>
    <t>A method is presented to calculate the quality factor (Q) of small antennas, which is based on the understanding that for a small antenna the total energy in Poynting theorem can be easily separated into the stored energy and radiated energy by using the low frequency expansions. The Poynting theorem in frequency domain provides an equation on the stored electric and magnetic energy while the Poynting theorem in time domain can be used as another independent equation for the stored electric and magnetic energy. By solving these equations the stored electric and magnetic energy can be obtained, thus, making the Q calculation possible.</t>
  </si>
  <si>
    <t>2124-2129</t>
  </si>
  <si>
    <t>A method for the evaluation of small antenna Q</t>
  </si>
  <si>
    <t>10.1109/TAP.2003.814755</t>
  </si>
  <si>
    <t>2-s2.0-0042363635</t>
  </si>
  <si>
    <t>All India Council for Technical Education</t>
  </si>
  <si>
    <t>‡§Ö‡§≠‡§æ‡§§‡§∂‡§ø‡§™</t>
  </si>
  <si>
    <t>['proposed approach', 'designed value', 'close agreement', 'analyzed using']</t>
  </si>
  <si>
    <t>Antenna array | Rotman lens | Wide angle scanning and contour integral method</t>
  </si>
  <si>
    <t>Design of a compact Rotman type lens for wide angle scanning has been proposed. Equations to design the lens have been derived. The lenses designed using the proposed approach have been analyzed using the contour integral approach. Results of the analysis are in close agreement with the designed value.</t>
  </si>
  <si>
    <t>2048-2056</t>
  </si>
  <si>
    <t>60070307;60001278;60117313</t>
  </si>
  <si>
    <t>55584523800;7403231935;7501323778</t>
  </si>
  <si>
    <t>Singhal, Pramod Kumar;Sharma, P. C.;Gupta, R. D.</t>
  </si>
  <si>
    <t>India;India;Malaysia</t>
  </si>
  <si>
    <t>Gwalior;Gwalior;Seri Iskandar</t>
  </si>
  <si>
    <t>Institute of Technology &amp; Management, Gwalior;Madhav Institute of Technology and Science;Universiti Teknologi PETRONAS</t>
  </si>
  <si>
    <t>60117313;60070307;60001278</t>
  </si>
  <si>
    <t>Singhal P.</t>
  </si>
  <si>
    <t>Rotman lens with equal height of array and feed contours</t>
  </si>
  <si>
    <t>10.1109/TAP.2003.814742</t>
  </si>
  <si>
    <t>2-s2.0-0042363640</t>
  </si>
  <si>
    <t>['scan impedance', 'nonstacking environment', 'mutual coupling', 'difference time', 'array elements', 'analysis showed', 'accurate prediction']</t>
  </si>
  <si>
    <t>Finite-difference time-domain method (FDTD) | Microstrip antennas | Phased arrays</t>
  </si>
  <si>
    <t>The finite-difference time-domain (FDTD) analysis for finite-sized phased array microstrip antennas was discussed. The accurate prediction of mutual coupling between array elements and the computation of the scan impedance of the array was presented. The analysis showed that the approach was valid for other configurations which include circular microstrip patches in a nonstacking environment.</t>
  </si>
  <si>
    <t>2057-2062</t>
  </si>
  <si>
    <t>60007966;60022144;60030988;60033021</t>
  </si>
  <si>
    <t>6602386834;7004705420;6602468124;35465847700</t>
  </si>
  <si>
    <t>G√≥mez-Tagle, Javier;Wahid, Parveen F.;Chryssomallis, Michael T.;Christodoulou, Christos G.</t>
  </si>
  <si>
    <t>United States;Greece;United States;Mexico</t>
  </si>
  <si>
    <t>Albuquerque;Komotini;Orlando;Monterrey</t>
  </si>
  <si>
    <t>The University of New Mexico;Democritus University of Thrace;University of Central Florida;Tecnologico de Monterrey</t>
  </si>
  <si>
    <t>60033021;60030988;60022144;60007966</t>
  </si>
  <si>
    <t>G√≥mez-Tagle J.</t>
  </si>
  <si>
    <t>FDTD analysis of finite-sized phased array microstrip antennas</t>
  </si>
  <si>
    <t>10.1109/TAP.2003.813640</t>
  </si>
  <si>
    <t>2-s2.0-0042363642</t>
  </si>
  <si>
    <t>['various types', 'various techniques', 'shorting strips', 'results obtained', 'realized experimentally', 'performed via', 'multiport approach', 'microstrip antennas', 'many applications', 'input impedance', 'ground plane', 'frequency operation', 'efficiently employed', 'cavity model', 'band operation', 'antennas designed', 'also compared', 'achieve dual', '2000 applications']</t>
  </si>
  <si>
    <t>Genetic algorithms | Microstrip antennasMultiple band antennas | Multiport circuits</t>
  </si>
  <si>
    <t>Dual-frequency operation of antennas has become a necessity for many applications in recent wireless communication systems, such as GPS, GSM services operating at two different frequency bands, and services of PCS and IMT-2000 applications. Although there are various techniques to achieve dual-band operation from various types of microstrip antennas, there is no efficient design tool that has been incorporated with a suitable optimization algorithm. In this paper, the cavity-model based simulation tool along with the genetic optimization algorithm is presented for the design of dual-band microstrip antennas, using multiple slots in the patch or multiple shorting strips between the patch and the ground plane. Since this approach is based on the cavity model, the multiport approach is efficiently employed to analyze the effects of the slots and shorting strips on the input impedance. Then, the optimization of the positions of slots and shorting strips is performed via a genetic optimization algorithm, to achieve an acceptable antenna operation over the desired frequency bands. The antennas designed by this efficient design procedure were realized experimentally, and the results are compared. In addition, these results are also compared to the results obtained by the commercial electromagnetic simulation tool, the FEM-based software HFSS by ANSOFT.</t>
  </si>
  <si>
    <t>1947-1954</t>
  </si>
  <si>
    <t>60014808-100991666;60014808-101983687;60014808-60006369;60004305</t>
  </si>
  <si>
    <t>14066598600;7003556228;7003949001;35550999600</t>
  </si>
  <si>
    <t>Ozgun, Ozlem;Mutlu, Selma;Aksun, M. I.;Alatan, Laie</t>
  </si>
  <si>
    <t>Turkey;Turkey;Turkey;Turkey;Turkey</t>
  </si>
  <si>
    <t>Ankara;Istanbul;Ankara;Ankara;Ankara</t>
  </si>
  <si>
    <t>Bilkent √úniversitesi;Ko√ß √úniversitesi;Middle East Technical University (METU);Basari Company;Natl. Res. Inst. Electron./C.</t>
  </si>
  <si>
    <t>60014808;60006369;60004305;101983687;100991666</t>
  </si>
  <si>
    <t>Ozgun O.</t>
  </si>
  <si>
    <t>Design of dual-frequency probe-fed microstrip antennas with genetic optimization algorithm</t>
  </si>
  <si>
    <t>10.1109/TAP.2003.814732</t>
  </si>
  <si>
    <t>2-s2.0-0042363671</t>
  </si>
  <si>
    <t>['radiation performances', 'paper describes', 'nonradiation probe', 'mentioned discussion', 'first designed', 'experimental studies', 'driven feeds', 'broad bandwidth']</t>
  </si>
  <si>
    <t>Antenna radiation patterns | Microstrip antennas | Polarization</t>
  </si>
  <si>
    <t>This paper describes the experimental studies on the radiation performances of probe-fed suspended plate antennas. The nonradiation probe-driven feeds are first designed. Then, the far-field radiation performances of the rectangular suspended plate antennas fed by the feeds with and without the probe-radiation are examined and discussed. At last, as a result of the above-mentioned discussion, a symmetrical balanced center-fed suspended plate antenna is designed, which has the enhanced radiation performances across a broad bandwidth.</t>
  </si>
  <si>
    <t>1964-1971</t>
  </si>
  <si>
    <t>Chen, Zhi Ning;Wah Chia, Michael Yan</t>
  </si>
  <si>
    <t>Experimental study on radiation performance of probe-fed suspended plate antennas</t>
  </si>
  <si>
    <t>10.1109/TAP.2003.814746</t>
  </si>
  <si>
    <t>2-s2.0-0042363672</t>
  </si>
  <si>
    <t>['theoretical predictions', 'surface wave', 'studied using', 'radiation properties', 'radiation beam', 'plane edges', 'new results', 'metallic sidewalls', 'larger extent', 'input impedance', 'including sidewalls', 'ground plane', 'good agreement', 'foam substrate', 'domain method', 'difference time', 'backward radiation']</t>
  </si>
  <si>
    <t>Finite difference time domain (FDTD) method | Microstrip antennas | Wideband antennas</t>
  </si>
  <si>
    <t>In this paper, the input impedance and radiation properties of the L-probe fed thick-substrate patch antennas with finite ground plane are studied using the finite-difference time-domain method. For validation, the theoretical predictions are compared with measurement. Good agreement is obtained. Initially, the effects of ground plane size are investigated. For the case of foam substrate, the input impedance almost remains constant for different ground plane sizes as the foam substrate does not support any surface wave. The dependence of the gain on the ground plane size is found to be periodic as the radiation patterns strongly depend on the ground plane size. The ground plane is then modified to reduce the backward radiation, or to shape the radiation beam. The investigations are extended to cases of the antennas surrounded fully or partially by metallic sidewalls, including sidewalls on both of the E- and H-plane edges, sidewalls only on the E-plane edges, and sidewalls only on the H-plane edges, respectively. New results are obtained to improve the radiation properties of the antenna. Finally, the sidewalls are angled to shape the beamwidth to a larger extent.</t>
  </si>
  <si>
    <t>1955-1963</t>
  </si>
  <si>
    <t>60002668;60013983;60010491</t>
  </si>
  <si>
    <t>Hong Kong;United States;Singapore</t>
  </si>
  <si>
    <t>Kowloon;University;Singapore City</t>
  </si>
  <si>
    <t>City University of Hong Kong;University of Mississippi;A-Star, Institute for Infocomm Research</t>
  </si>
  <si>
    <t>60013983;60010491;60002668</t>
  </si>
  <si>
    <t>L-probe fed thick-substrate patch antenna mounted on a finite ground plane</t>
  </si>
  <si>
    <t>10.1109/TSP.2003.815430</t>
  </si>
  <si>
    <t>2-s2.0-0042363673</t>
  </si>
  <si>
    <t>['simpler problem', 'particular moment', 'paper come', 'numerical solutions', 'numerical methods', 'method procedure', 'generator feed', 'finite dipole', 'equation ),', 'carefully examined', 'approximate kernel']</t>
  </si>
  <si>
    <t>Fredholm integral equations | Galerkin's method | Integral equation methods | Wire antennas</t>
  </si>
  <si>
    <t>For a frill-generator feed, certain fundamental mathematical properties of Hall√©n's and Pocklington's equations with the approximate kernel are stated and derived. For a particular moment-method procedure (Galerkin's method with pulse functions applied to Hall√©n's equation), the consequences to the numerical solutions are carefully examined. Generalizations to other numerical methods with subsectional basis functions are discussed. Many of the results in this paper come from studying the simpler problem of the infinite dipole analytically and applying the understanding thus obtained to the case of the finite dipole.</t>
  </si>
  <si>
    <t>1847-1854</t>
  </si>
  <si>
    <t>60002947;60069223;60069223</t>
  </si>
  <si>
    <t>6701834611;6504689852;6701442139</t>
  </si>
  <si>
    <t>Fikioris, George;Lionas, John;Lioutas, Christos G.</t>
  </si>
  <si>
    <t>Hellenic Air Force Academy;National Technical University of Athens</t>
  </si>
  <si>
    <t>60069223;60002947</t>
  </si>
  <si>
    <t>Fikioris G.</t>
  </si>
  <si>
    <t>The use of the frill generator in thin-wire integral equations</t>
  </si>
  <si>
    <t>10.1109/TAP.2003.815412</t>
  </si>
  <si>
    <t>2-s2.0-0042363726</t>
  </si>
  <si>
    <t>['theoretical values', 'single element', 'similar antenna', 'significant advancement', 'rectangular cavities', 'prior developments', 'perfectly conducting', 'mounted cavities', 'model cavities', 'input impedance', 'formulation represents', 'elliptic cylinder', 'either across', 'curvature varying', 'constant curvature', 'conformal cavity', 'computed eigenvalues', 'circular cylinder', 'antenna model', 'accurately included', 'accurate modeling']</t>
  </si>
  <si>
    <t>Conformal antenna | Elliptic cylinder | Finite element method</t>
  </si>
  <si>
    <t>In this paper, the highly versatile finite element-boundary integral method is presented for accurate modeling of fields within cavities recessed in a perfectly conducting, infinite, elliptic cylinder. Properties of flush-mounted cavities and antennas are explored and compared with prior developments. This formulation represents a significant advancement over prior techniques since surface curvature variation, either across a single element or across an array of elements, is now accurately included into the antenna model. An advantage of this approach is the ability to model cavities with curvature varying from planar to the constant curvature of a circular cylinder. Computed eigenvalues for planar-rectangular and cylindrical-rectangular closed cavities will be compared with theoretical values. Eigenvalues will be presented for elliptic-rectangular cavities. Furthermore, the input impedance of a conformal cavity-backed patch antenna mounted on an elliptic cylinder will be presented and compared with a similar antenna on a circular cylinder.</t>
  </si>
  <si>
    <t>1829-1836</t>
  </si>
  <si>
    <t>60031707-60021860;60031707;60031707</t>
  </si>
  <si>
    <t>56132543000;7003299405;7006894465</t>
  </si>
  <si>
    <t>Wu, Chi Wei;Kempel, Leo C.;Rothwell, Edward J.</t>
  </si>
  <si>
    <t>United States;Taiwan</t>
  </si>
  <si>
    <t>East Lansing;Kaohsiung</t>
  </si>
  <si>
    <t>Michigan State University;Chinese Naval Academy Kaohsiung</t>
  </si>
  <si>
    <t>60031707;60021860</t>
  </si>
  <si>
    <t>Hybrid finite element-boundary integral method for cavities recessed in an elliptic cylinder</t>
  </si>
  <si>
    <t>10.1109/TAP.2003.812260</t>
  </si>
  <si>
    <t>2-s2.0-0042363728</t>
  </si>
  <si>
    <t>['systematic comparison', 'numerical results', 'integral paths', 'insulated antennas', 'gap region', 'fdtd grid', 'ends improve', 'difference time', 'cylindrical antennas', 'cubical structure', 'cubical grids', 'cubical elements', 'correct modeling', 'axis allows']</t>
  </si>
  <si>
    <t>Dielectric coating | Finite-difference time-domain (FDTD) method | Input impedance | Thin-wire antenna</t>
  </si>
  <si>
    <t>A general and consistent integral finite-difference time-domain (FDTD) formulation on cubical grids for modeling of cylindrical antennas with or without dielectric coating is derived. No additional grid points or modifications of the integral paths are necessary. Instead, effective material properties are modified in the FDTD grid. Thus, even for insulated antennas, the simple, cubical structure is maintained. Special integral factors are defined on cubical elements, which take into account the behavior of fields in all directions in the neighborhood of the antenna. Applying these factors to the gap region and along the antenna's axis allows a correct modeling of the influence of the antenna's thickness. Furthermore, integral factors derived for the antenna's ends improve the modeling of the antenna's length. The accuracy of the method is confirmed by a systematic comparison with analytical and numerical results.</t>
  </si>
  <si>
    <t>1780-1796</t>
  </si>
  <si>
    <t>60026245;60083112;60033389;60026245;60083112;60032824;60026245</t>
  </si>
  <si>
    <t>6701796687;6601932643;7402474146;7003499959;7101661398;7003738543;7004987139</t>
  </si>
  <si>
    <t>Nadobny, Jacek;Pontalti, Rolando;Sullivan, Dennis;Wlodarczyk, Waldemar;Vaccari, Alessandro;Deuflhard, Peter;Wust, Peter</t>
  </si>
  <si>
    <t>Italy;United States;Germany;Germany</t>
  </si>
  <si>
    <t>Trento;Moscow;Berlin;Berlin</t>
  </si>
  <si>
    <t>Bruno Kessler Foundation;University of Idaho;Zuse Institute Berlin;Charit√© ‚Äì Universit√§tsmedizin Berlin</t>
  </si>
  <si>
    <t>60083112;60033389;60032824;60026245</t>
  </si>
  <si>
    <t>Nadobny J.</t>
  </si>
  <si>
    <t>A thin-rod approximation for the improved modeling of bare and insulated cylindrical antennas using the FDTD method</t>
  </si>
  <si>
    <t>10.1109/TAP.2003.815420</t>
  </si>
  <si>
    <t>2-s2.0-0042364698</t>
  </si>
  <si>
    <t>DAMD17-02-1-0625</t>
  </si>
  <si>
    <t>['transmitted sequentially', 'time beamformer', 'significant dielectric', 'removing artifacts', 'properties contrast', 'mist approach', 'malignant tumors', 'malignant tissue', 'located near', 'localized regions', 'image correspond', 'easily detected', 'detecting early', 'demonstrated using', 'breast interface', 'backscattered signals', 'background clutter', 'also presented', 'adaptive algorithm', '2 mm']</t>
  </si>
  <si>
    <t>Breast cancer detection | Finite-difference time-domain (FDTD) | Microwave imaging | Space-time beamforming | Ultrawideband radar</t>
  </si>
  <si>
    <t>A method of microwave imaging via space-time (MIST) beamforming is proposed for detecting early-stage breast cancer. An array of antennas is located near the surface of the breast and an ultrawideband (UWB) signal is transmitted sequentially from each antenna. The received backscattered signals are passed through a space-time beamformer that is designed to image backscattered signal energy as a function of location. The beamformer spatially focuses the backscattered signals to discriminate against clutter and noise while compensating for frequency-dependent propagation effects. As a consequence of the significant dielectric-properties contrast between normal and malignant tissue, localized regions of large backscatter energy levels in the image correspond to malignant tumors. A data-adaptive algorithm for removing artifacts in the received signals due to backscatter from the skin-breast interface is also presented. The effectiveness of these algorithms is demonstrated using a variety of numerical breast phantoms based on anatomically realistic MRI-derived FDTD models of the breast. Very small (2 mm) malignant tumors embedded within the complex fibroglandular structure of the breast are easily detected above the background clutter. The MIST approach is shown to offer significant improvement in performance over previous UWB microwave breast cancer detection techniques based on simpler focusing schemes.</t>
  </si>
  <si>
    <t>1690-1705</t>
  </si>
  <si>
    <t>60032179;60032179;60032179;60032179</t>
  </si>
  <si>
    <t>35114514400;24450471500;7003809691;7006765697</t>
  </si>
  <si>
    <t>Bond, Essex J.;Li, Xu;Hagness, Susan C.;Van Veen, Barry D.</t>
  </si>
  <si>
    <t>Bond E.</t>
  </si>
  <si>
    <t>Microwave imaging via space-time beamforming for early detection of breast cancer</t>
  </si>
  <si>
    <t>10.1109/TAP.2003.815446</t>
  </si>
  <si>
    <t>2-s2.0-0042364723</t>
  </si>
  <si>
    <t>303-15-2</t>
  </si>
  <si>
    <t>['stbc ),', 'orthogonal stbc', 'orthogonal space']</t>
  </si>
  <si>
    <t>Quasi-orthogonal | STBC | Unitary pattern</t>
  </si>
  <si>
    <t>In this letter, according to the analysis of existing transmission matrices of quasi-orthogonal space-time block codes (STBC), we generalize some of their characters and derive several new patterns to enrich the family of quasi-orthogonal STBC.</t>
  </si>
  <si>
    <t>385-387</t>
  </si>
  <si>
    <t>60001187;60001187;60030516</t>
  </si>
  <si>
    <t>8932201600;56984282100;54680018400</t>
  </si>
  <si>
    <t>Hou, Jia;Lee, Moon Ho;Park, Ju Yong</t>
  </si>
  <si>
    <t>Namwon;Jeonju</t>
  </si>
  <si>
    <t>Seonam University;Jeonbuk National University</t>
  </si>
  <si>
    <t>60030516;60001187</t>
  </si>
  <si>
    <t>Hou J.</t>
  </si>
  <si>
    <t>Matrices analysis of quasi-orthogonal space-time block codes</t>
  </si>
  <si>
    <t>10.1109/LCOMM.2003.814706</t>
  </si>
  <si>
    <t>2-s2.0-0042388399</t>
  </si>
  <si>
    <t>['sum rate', 'simulations show', 'qr decomposition', 'multiuser diversity', 'extremely close', 'approaches ignoring']</t>
  </si>
  <si>
    <t>Broadcast channel | Dirty paper | Multiple input multiple output (MIMO) | Sum rate</t>
  </si>
  <si>
    <t>Multiuser diversity has attracted significant attention recently. In this letter, we propose a greedy algorithm based on QR decomposition of the channel and dirty paper precoding to exploit the multiuser diversity of the Gaussian vector broadcast channel. Simulations show the approach provides performance which is extremely close to a well-known upper bound on the sum rate. Further, exploiting multiuser diversity can provide large gain over approaches ignoring this resource.</t>
  </si>
  <si>
    <t>60000060;60000060</t>
  </si>
  <si>
    <t>7102010654;7202801624</t>
  </si>
  <si>
    <t>Tu, Zhenyu;Blum, Rick S.</t>
  </si>
  <si>
    <t>Tu Z.</t>
  </si>
  <si>
    <t>Multiuser diversity for a dirty paper approach</t>
  </si>
  <si>
    <t>10.1109/LCOMM.2003.815652</t>
  </si>
  <si>
    <t>2-s2.0-0042388434</t>
  </si>
  <si>
    <t>['wireless multiple', 'waveguide leads', 'uncorrelated signals', 'unambiguous keyhole', 'predicted theoretically', 'pinhole ."', 'output systems', 'low even', 'input multiple', 'first measurement']</t>
  </si>
  <si>
    <t>Double complex Gaussian | Eigenvalues | Keyhole | Measurements | Multiple-input multiple-output (MIMO)</t>
  </si>
  <si>
    <t>It has been predicted theoretically that for some environments, the capacity of wireless multiple-input multiple-output systems can become very low even for uncorrelated signals; this effect has been termed "keyhole" or "pinhole." In this letter, we present the (to our knowledge) first measurement of this effect. The measurements are done in a controlled indoor environment, with transmitter and receiver in two adjacent rooms. One of the rooms is shielded, and propagation to the other room can occur only through a hole or a waveguide in the wall. We find that only the waveguide leads to an unambiguous keyhole, while a hole of the same size still allows multimodal propagation. Measurement of amplitude statistics also confirm theoretical predictions.</t>
  </si>
  <si>
    <t>373-375</t>
  </si>
  <si>
    <t>60029170-100355761;60029170;60029170-60003398</t>
  </si>
  <si>
    <t>6602935711;6603113243;7006594890</t>
  </si>
  <si>
    <t>Almers, Peter;Tufvesson, Fredrik;Molisch, Andreas F.</t>
  </si>
  <si>
    <t>Sweden;United States;Sweden</t>
  </si>
  <si>
    <t>Lund;Cambridge;Malmo</t>
  </si>
  <si>
    <t>Lunds Universitet;Mitsubishi Electric Research Laboratories;TeliaSonera AB</t>
  </si>
  <si>
    <t>60029170;60003398;100355761</t>
  </si>
  <si>
    <t>Almers P.</t>
  </si>
  <si>
    <t>Measurement of keyhole effect in a wireless multiple-input multiple-output (MIMO) channel</t>
  </si>
  <si>
    <t>10.1109/LCOMM.2003.815655</t>
  </si>
  <si>
    <t>2-s2.0-0042388435</t>
  </si>
  <si>
    <t>DAAD19-03-1-0184</t>
  </si>
  <si>
    <t>['unitary structure', 'spectral encoder', 'spectral diversity', 'present herein', 'modulation scheme', 'maximum spatio', 'maximum likelihood', 'full diversity', 'encodes across', 'diversity codes', 'differential space', 'differential encoder', 'decoding complexity', 'coding scheme']</t>
  </si>
  <si>
    <t>Differential modulation | Frequency-selective fading | Linear constellation decimation (LCD) codes | Maximum spatio-spectral diversity | Space-time coding</t>
  </si>
  <si>
    <t>We present herein a differential space-time-frequency (DSTF) modulation scheme for systems with two transmit antennas over frequency-selective fading channels. The proposed DSTF scheme employs a concatenation of a spectral encoder and a differential encoder/mapper, which are designed to yield the maximum spatio-spectral diversity and significant coding gain. To reduce the decoding complexity, the differential encoder is designed with a unitary structure that decouples the maximum likelihood (ML) detection in space and time; meanwhile, the spectral encoder utilizes a linear constellation decimation (LCD) coding scheme that encodes across a minimally required set of subchannels for full diversity and, hence, incurs the least decoding complexity among all full-diversity codes.</t>
  </si>
  <si>
    <t>349-351</t>
  </si>
  <si>
    <t>Li, Hongbin</t>
  </si>
  <si>
    <t>Hoboken</t>
  </si>
  <si>
    <t>Stevens Institute of Technology</t>
  </si>
  <si>
    <t>Differential space-time-frequency modulation over frequency-selective fading channels</t>
  </si>
  <si>
    <t>10.1109/LCOMM.2003.814711</t>
  </si>
  <si>
    <t>2-s2.0-0042420334</t>
  </si>
  <si>
    <t>['upon excitation', 'triad 6', 'three subunits', 'steady state', 'spectroscopic overlap', 'resolved absorption', 'reduction step', 'redox chemistry', 'pyrene emission', 'polar solvent', 'photoinduced energy', 'phenothiazine type', 'phenothiazine fluorescence', 'one oxidation', 'natural photoreceptors', 'likely due', 'light processes', 'isoalloxazine units', 'isoalloxazine overlaps', 'isoalloxazine emission', 'isoalloxazine couple', 'ground state', 'fluorescence measurements', 'energy transfer', 'emission spectrum', 'electronic coupling', 'dyad 5', 'dyad 4', 'dramatically quenched', 'cyclic voltammetry', 'ct state', 'antenna absorbing', 'amide group', 'also ascribed', 'absorption spectrum', 'absorption band']</t>
  </si>
  <si>
    <t>The triad 6 containing the phenothiazine-isoalloxazine couple as donor-acceptor redox unit and pyrene as antenna absorbing in the UV-A region has been designed to mimic the light processes of natural photoreceptors. By cyclic voltammetry it is shown that the redox chemistry of the three subunits of triad 6 behave almost independently, indicating no electronic coupling between the subunits in the ground state. Triad 6 exhibits three accessible redox states with one oxidation and two reduction waves due to the formation of the phenothiazine radical cation and isoalloxazine and pyrene radical anions. UV/Vis/NIR spectroelectrochemistry reveals the generation of the protonated isoalloxazine dianion on reduction which is formed in the non-polar solvent in a reduction-protonation-reduction step (two-electron transfer process) and which is attributed to intermolecular proton transfer from the amide group to the electrochemically reduced isoalloxazine radical anion. Evidences for the photoinduced energy and electron transfer within the triad are provided by steady state and time-resolved absorption and fluorescence measurements. Spectroscopic studies displayed that upon excitation the pyrene emission was dramatically quenched in the dyad 4. This is most likely due to the energy transfer from pyrene to the isoalloxazine units as the absorption band of isoalloxazine overlaps with the pyrene emission band leading most likely to a CT state of the isoalloxazine/phenothiazine type. Quenching of the phenothiazine fluorescence in triad 6 was also ascribed to the spectroscopic overlap between the emission spectrum of phenothiazine and absorption spectrum of isoalloxazine. Again, photoinduced electron transfer from phenothiazine to isoalloxazine is expected to be the cause for the quenching of the isoalloxazine emission in the dyad 5. Molecular orbital calculations for compound 5 showed a complete electron transfer from phenothiazin to isoalloxazine.</t>
  </si>
  <si>
    <t>3257-3269</t>
  </si>
  <si>
    <t>Physical Chemistry Chemical Physics</t>
  </si>
  <si>
    <t>60030807;60030807;60030807;60000765;60000765;60000765</t>
  </si>
  <si>
    <t>57200097144;57197390141;7007059084;7003968372;7003883041;7401903425</t>
  </si>
  <si>
    <t>Shen, Zhen;Proch√°zka, Roman;Daub, J√∂rg;Fritz, Norbert;Acar, Nursel;Schneider, Siegfried</t>
  </si>
  <si>
    <t>Regensburg;Erlangen</t>
  </si>
  <si>
    <t>Universit√§t Regensburg;Friedrich-Alexander-Universit√§t Erlangen-N√ºrnberg</t>
  </si>
  <si>
    <t>60030807;60000765</t>
  </si>
  <si>
    <t>Shen Z.</t>
  </si>
  <si>
    <t>Towards modelling light processes of blue-light photoreceptors. Pyrene-isoalloxazine (flavin)-phenothiazine triad: Electrochemical, photophysical, investigations and quantum chemical calculations</t>
  </si>
  <si>
    <t>10.1039/b301279d</t>
  </si>
  <si>
    <t>2-s2.0-0042569125</t>
  </si>
  <si>
    <t>['wire results', 'theoretical analysis', 'surface cracks', 'slightly outside', 'relation could', 'real crack', 'ratio r', 'potential drop', 'notable decrement', 'new method', 'measurement equipment', 'main components', 'loop antenna', 'long axis', 'largest sensitivity', 'investigated material', 'frequency f', 'first time', 'ferromagnetic steel', 'ferromagnetic materials', 'electrical potential', 'different types', 'developed method', 'crack walls', 'crack tips', 'crack response', 'crack detection', 'crack depth', 'conductive wire', 'conductive materials', 'artificial cracks', 'artificial crack', 'antenna loop', '5 mm', '300 mhz', '3 mm', '2 mm', '15 mm', '1 mm']</t>
  </si>
  <si>
    <t>A new method is developed for detection and evaluation of the depth of surface cracks in conductive materials. The main components of the measurement equipment are a conductive wire and a loop antenna, both of which are located as close as possible to the surface of the investigated material, while the antenna loop is perpendicular to the surface and parallel to the wire. Supplying of electrical potential with microwave frequency f and amplitude |s| to the wire results in spreading of induced current close beneath the surface of the material. The induced current redistributes in the vicinity of surface cracks, and some of the current paths flow along the crack walls. This leads to generation of a time-variable magnetic field mostly within the volume of the crack, which is detected by the loop antenna. A theoretical analysis is presented of the contributions of the different types of generated magnetic fields to the potential drop with amplitude |Us| measured by the antenna. The distribution of the ratio R(dB) = |U|/|Us| is measured for specimens of paramagnetic and ferromagnetic steel which contain three artificial cracks with depths of 0.5 mm, 1 mm, and 2 mm, and frequency f = 300 MHz of the supplied electrical potential. It turns out that artificial cracks with a depth of d ‚â• 0.5 mm, located at distances from x = 3 mm to x = 15 mm from the wire, can be detected. The largest sensitivity of crack detection is achieved for x ‚àº 4 mm when the long axis of a crack is perpendicular to the wire. The crack response of the measured ratio R is proportional to the crack depth when the loop of the antenna is located above or slightly outside an artificial crack, and at least 4 mm from the wire. This relation could be used for evaluation of the depth of real surface cracks. The notable decrement of the crack response outside the crack can indicate the location of the crack tips on the surface of the specimen. It is shown that a loop antenna with a diameter of 7 mm provides the largest crack response, as well as that the developed method can be applied to both paramagnetic and ferromagnetic materials. An example of the detection of a real crack by an antenna is reported for the first time.</t>
  </si>
  <si>
    <t>461-468</t>
  </si>
  <si>
    <t>Applied Physics A: Materials Science and Processing</t>
  </si>
  <si>
    <t>56187804100;7404180063;7410378390;22981761500;7006910898;7201706378</t>
  </si>
  <si>
    <t>Yagi, K.;Sato, N.;Sato, Y.;Tamakawa, K.;Minkov, D.;Shoji, T.</t>
  </si>
  <si>
    <t>Yagi K.</t>
  </si>
  <si>
    <t>Detection and evaluation of the depth of surface cracks in conductive materials by using a loop antenna</t>
  </si>
  <si>
    <t>10.1007/s00339-002-1461-1</t>
  </si>
  <si>
    <t>2-s2.0-0042658296</t>
  </si>
  <si>
    <t>['two enantiomers', 'thaumetopoea pityocampa', 'sqts suggest', 'select number', 'repeatable responses', 'pityocampa females', 'natural material', 'ms ).', 'mass spectrometry', 'electroantennographic detection', 'ead response', 'ead recordings', 'ead ).', 'antennally inactive', 'also found', '(-)- enantiomer']</t>
  </si>
  <si>
    <t>Volatiles from newly cut branches with needles of Pinus sylvestris L. were collected with headspace sampling technique, and then identified and quantified by combined gas chromatographic-mass spectrometry (GC-MS). The response of antennae of the female pine processionary moth, Thaumetopoea pityocampa, to these volatiles was recorded by coupled gas chromatographic-electroantennographic detection (GC-EAD). Surprisingly, the most common and major monoterpene hydrocarbons (MT), Œ±-pinene, 3-carene, and Œ≤-pinene were antennally inactive. Female antennae responded strongly only to four minor MT components, myrcene, Œ≤-phellandrene, trans-Œ≤-ocimene, and terpinolene. Weaker, but repeatable responses were also found to limonene, cis-Œ≤-ocimene, and Œ≥-terpinene. Further EAD recordings with two synthetic MT mixtures supported our findings from the natural material. When separating the two enantiomers of limonene by running different synthetic MT mixtures, the EAD response was found only to the (-)-enantiomer, but not to the opposite (+)-enantiomer. EAD-responses were also found to some less volatile compounds, such as sesquiterpenes (SqT), active at ng-levels. The sensitivity and specificity of the antenna to a select number of active host MTs and SqTs suggest that these play a role in the host selection process of T. pityocampa females.</t>
  </si>
  <si>
    <t>Anzeiger fur Schadlingskunde</t>
  </si>
  <si>
    <t>60027152-60000635;60027152;60000481;60016437;60027152</t>
  </si>
  <si>
    <t>7406717249;55908956300;7005376329;6701852868;16485957900</t>
  </si>
  <si>
    <t>Zhang, Q. H.;Schlyter, Fredrik;Battisti, A.;Birgersson, G.;Anderson, P.</t>
  </si>
  <si>
    <t>Sweden;Sweden;United States;Italy</t>
  </si>
  <si>
    <t>Uppsala;Gothenburg;Beltsville;Padua</t>
  </si>
  <si>
    <t>Sveriges lantbruksuniversitet;G√∂teborgs Universitet;USDA ARS Beltsville Agricultural Research Center;Universit√† degli Studi di Padova</t>
  </si>
  <si>
    <t>60027152;60016437;60000635;60000481</t>
  </si>
  <si>
    <t>Electrophysiological responses of Thaumetopoea pityocampa females to host volatiles: Implications for host selection of active and inactive terpenes</t>
  </si>
  <si>
    <t>10.1046/j.1439-0280.2003.03014.x</t>
  </si>
  <si>
    <t>2-s2.0-0042739591</t>
  </si>
  <si>
    <t>['two h', 'mhz operation', 'mhz bands', 'experimental results', 'band dual', 'antenna design', 'achieving dual', '39 db', '34 db']</t>
  </si>
  <si>
    <t>Antennas | Dual-band antennas | Dual-polarized antennas | Patch antennas</t>
  </si>
  <si>
    <t>A novel compact design for achieving dual-band dual-polarized radiation suitable for applications in the 900/1800-MHz cellular systems is presented. The proposed antenna consists of a rectangular ring patch (for the 900-MHz operation) and a notched rectangular patch (for the 1800-MHz operation), which are printed on the same layer, and each patch is aperture-coupled by two H-shaped coupling slots to generate two orthogonal linearly polarized waves. By further incorporating a properly designed feed network, the proposed antenna shows good port decoupling of less than -39 dB and -34 dB for dual linear polarizations in the 900- and 1800-MHz bands, respectively. Details of the antenna design and experimental results are presented.</t>
  </si>
  <si>
    <t>1936-1940</t>
  </si>
  <si>
    <t>60011357-100445167;60011357</t>
  </si>
  <si>
    <t>7102866407;35460663000</t>
  </si>
  <si>
    <t>Chiou, Tzung Wern;Wong, Kin Lu</t>
  </si>
  <si>
    <t>Chiou T.</t>
  </si>
  <si>
    <t>A compact dual-band dual-polarized patch antenna for 900/1800-MHz cellular systems</t>
  </si>
  <si>
    <t>10.1109/TAP.2003.814728</t>
  </si>
  <si>
    <t>2-s2.0-0042864706</t>
  </si>
  <si>
    <t>['spherical scanning', 'simulated data', 'set parallel', 'scans deal', 'real data', 'probe correction', 'point source', 'passive scatterer', 'parallel beam', 'new method', 'near field', 'metal strip', 'measured separately', 'measure ex', 'incident field', 'fibonacci series', 'far field', 'electric field', 'e z', 'drastically simplified', 'directional receiver', 'components ey']</t>
  </si>
  <si>
    <t>Antenna measurements | Antenna radiation patterns | Near-field scanning | Scattering measurements | Spherical scanning</t>
  </si>
  <si>
    <t>The process of spherical scanning in the near field of an antenna to infer the far field can be drastically simplified, both in theory and in practice. The three cartesian components of the electric field are measured separately. For example, to measure Ex the small dipole probe of an optically modulated scatterer is set parallel to Ox and is moved over a sphere by the use of pre-programmed xyz translational motions; thus it is automatically kept aligned in the same direction. This contrasts with conventional spherical scanning, where a directional receiver is kept pointing toward the centre. To distribute the sampled points evenly over the sphere a new method, based on the Fibonacci series, is suggested. The results are extrapolated to infer the far field for Ex. Further scans deal with the components Ey and E z. Only the scalar wave equation need be used, no spherical vector components are necessary, and there is no probe correction to make, because there is virtually no interaction between the probe and the system being measured. The same near-field scanning method can be used to infer the far field of a passive scatterer, simply by subtraction of the incident field. The method has been tested with both simulated and real data for the scattering of a parallel beam by a metal strip, and with simulated data for a spherical scan around a four-point source.</t>
  </si>
  <si>
    <t>2091-2098</t>
  </si>
  <si>
    <t>Nye, John F.</t>
  </si>
  <si>
    <t>Nye J.</t>
  </si>
  <si>
    <t>A simple method of spherical near-field scanning to measure the far fields of antennas or passive scatterers</t>
  </si>
  <si>
    <t>10.1109/TSP.2003.815442</t>
  </si>
  <si>
    <t>2-s2.0-0042864728</t>
  </si>
  <si>
    <t>AO/1-3308/97/NL/NB</t>
  </si>
  <si>
    <t>['surface coverage', 'solar cells', 'slot array', 'simple juxtaposition', 'physically combined', 'glued onto', 'electric performance', 'either integrated', 'directly grown', 'dielectric substrate', 'basic idea', 'amorphous silicon']</t>
  </si>
  <si>
    <t>Circularly polarized array | Slot antennas | SOLANT | Solar antenna | Solar cells</t>
  </si>
  <si>
    <t>A novel hybrid technology where amorphous silicon (a-Si:H) solar cells are either integrated or physically combined with printed slot antennas is presented. This basic idea is demonstrated with the help of two innovative designs where the solar cells are directly grown on a stainless steel ground-plane or glued onto a standard copper layer printed on a dielectric substrate. To show the compatibility of solar cells and antennas, the concept is used to create a linearly polarized slot antenna, a circularly polarized slot antenna and a slot array. The concept offers advantages in terms of surface coverage, volume, weight and electric performance when compared with a simple juxtaposition of antennas and solar cells.</t>
  </si>
  <si>
    <t>2028-2034</t>
  </si>
  <si>
    <t>60028186;60028186;60031159</t>
  </si>
  <si>
    <t>7003632399;7006665188;7003592642</t>
  </si>
  <si>
    <t>Vaccaro, Stefane;Mosig, Juan R.;De Maagt, Peter</t>
  </si>
  <si>
    <t>Netherlands;Switzerland</t>
  </si>
  <si>
    <t>Noordwijk aan Zee;Lausanne</t>
  </si>
  <si>
    <t>ESTEC - European Space Research and Technology Centre;Swiss Federal Institute of Technology Lausanne</t>
  </si>
  <si>
    <t>60031159;60028186</t>
  </si>
  <si>
    <t>Vaccaro S.</t>
  </si>
  <si>
    <t>Two advanced solar antenna "SOLANT" designs for satellite and terrestrial communications</t>
  </si>
  <si>
    <t>10.1109/TAP.2003.815424</t>
  </si>
  <si>
    <t>2-s2.0-0042864747</t>
  </si>
  <si>
    <t>['satellite services', 'radiation modes', 'presented within', 'one antenna', 'mobile communications', 'measurement results', 'integrated conformally', 'four arms', 'flat structure', 'excited simultaneously']</t>
  </si>
  <si>
    <t>Automotive | Broadband antenna | Car antenna | Conformal integration | Coplanar waveguide | Externally fed spiral | Frequency-independent antenna | Low-profile | Spiral antenna</t>
  </si>
  <si>
    <t>This paper presents two different ultra-broadband antenna designs for mobile communications and navigation, which can be integrated conformally into the bodywork of a car. Both antennas are based on the frequency-independent spiral structure. One antenna, which is intended to be integrated into the car's window, is an externally fed spiral antenna in order to obtain a flat structure. The second spiral antenna consists of four arms which are fed by a coplanar waveguide transmission line. This enables the excitation of two different radiation patterns for terrestrial and satellite services. With a low cost feed network both radiation modes can be excited simultaneously and independently of each other. Measurement results are presented within and beyond the specifications.</t>
  </si>
  <si>
    <t>2020-2027</t>
  </si>
  <si>
    <t>60029428-60085149;60029428</t>
  </si>
  <si>
    <t>6602678268;7006593766</t>
  </si>
  <si>
    <t>Gschwendtner, Eberhard;Wiesbeck, Werner</t>
  </si>
  <si>
    <t>Stuttgart;Karlsruhe</t>
  </si>
  <si>
    <t>Daimler AG;Karlsruhe Institute of Technology, Campus South</t>
  </si>
  <si>
    <t>60085149;60029428</t>
  </si>
  <si>
    <t>Gschwendtner E.</t>
  </si>
  <si>
    <t>Ultra-broadband car antennas for communications and navigation applications</t>
  </si>
  <si>
    <t>10.1109/TAP.2003.815341</t>
  </si>
  <si>
    <t>2-s2.0-0042864749</t>
  </si>
  <si>
    <t>GR/M8865</t>
  </si>
  <si>
    <t>['wide band', 'wave subarray', 'vswr ),', 'theoretical basis', 'station applications', 'slant angle', 'readily extended', 'impedance bandwidth', 'generate wide', 'back ratio', 'antenna exhibits', '7 ghz', '35 db', '28 db', '2 ghz']</t>
  </si>
  <si>
    <t>Anserlin antenna | Dual slant 45¬∞ polarization | Linear polarization</t>
  </si>
  <si>
    <t>Antennas with dual linear slant polarization over a wide band are necessary for modern personal communication base-station applications. A traveling-wave subarray is used to generate wide-band dual slant 45¬∞ polarization. The antenna exhibits well-defined radiation patterns over a bandwidth of 1.7 to 2.7 GHz and has an impedance bandwidth of 3:1 for &lt;1.5 voltage standing wave ratio (VSWR), the worst case isolation between polarizations is 28 dB. In addition, the antenna exhibits, 37¬∞ half power beamwidth, 35 dB on-axis cross polarization, and 23 dB front-to-back ratio with 20-dB worst case sidelobes, at 2 GHz. A theoretical basis for the operation of the array is presented which shows that its operation can be readily extended to permit the generation of dual slant polarization with any slant angle.</t>
  </si>
  <si>
    <t>2014-2019</t>
  </si>
  <si>
    <t>7102894931;7404660772</t>
  </si>
  <si>
    <t>Fusco, Vincent F.;Rao, Patnam Hanumantha</t>
  </si>
  <si>
    <t>Wide-band dual slant linearly polarized antenna</t>
  </si>
  <si>
    <t>10.1109/TAP.2003.814751</t>
  </si>
  <si>
    <t>2-s2.0-0042864753</t>
  </si>
  <si>
    <t>['unguided wave', 'two waves', 'terminal patterns', 'technique combining', 'radiation field', 'radiation concept', 'propagation method', 'numerically revealed', 'main method', 'field near', 'efficiently evaluate', 'distance beam', 'difference time']</t>
  </si>
  <si>
    <t>Dielectric antennas | Dielectric waveguides | End-fire antennas | Finite difference methods | Finite-difference time-domain (FDTD) methods</t>
  </si>
  <si>
    <t>A technique combining the finite-difference time-do-main method and the imaginary-distance beam-propagation method is used to demonstrate the discontinuity-radiation concept for a dielectric rod antenna. The field near the rod is decomposed into a guided and an unguided wave. Using the two waves, the feed and terminal patterns are evaluated. It is numerically revealed that superposing the two patterns forms the radiation field of the antenna. The decomposition technique enables us to efficiently evaluate the directivity of a long rod antenna.</t>
  </si>
  <si>
    <t>2007-2013</t>
  </si>
  <si>
    <t>60030526;60030526;60030526</t>
  </si>
  <si>
    <t>24469843900;56405174700;55633340100</t>
  </si>
  <si>
    <t>Ando, Takashi;Yamauchi, Junji;Nakano, Hisamatsu</t>
  </si>
  <si>
    <t>Ando T.</t>
  </si>
  <si>
    <t>Numerical analysis of a dielectric rod antenna - Demonstration of the discontinuity-radiation concept</t>
  </si>
  <si>
    <t>10.1109/TAP.2003.814731</t>
  </si>
  <si>
    <t>2-s2.0-0042864754</t>
  </si>
  <si>
    <t>['various values', 'tsa may', 'stepline terminated', 'slotline widths', 'slot width', 'power flow', 'optimum design', 'magnitude squared', 'input impedances', 'impedance matching', 'generator impedance', 'first determining', 'endfire direction', 'endfire antenna', 'desired bandwidth', 'broadside radiation', 'attenuation constant']</t>
  </si>
  <si>
    <t>The optimum design of the tapered slot antenna (TSA) profile and geometry is achieved through its modeling by a stepline terminated in free space intrinsic impedance.The impedance matching of the TSA input impedance (obtained by the transmission matrix properties) to the generator impedance is achieved by minimizing an error criterion constructed as the magnitude squared of the difference between the generator and input impedances over the desired bandwidth. The attenuation constant of the stepline is computed by the broadside radiation of TSA (which is an endfire antenna) and the longitudinal power flow. The spectral domain immitance approach is used to compute the broadside radiation, by first determining the electric field components in the slot by the Galerkin's method and then obtaining the equivalent magnetic surface current densities. The power flow in the endfire direction of TSA may be computed by the Poynting's vector in the substrate. The attenuation constant is calculated for various values of slot width. Finally, the minimization procedure gives the slotline widths and lengths.</t>
  </si>
  <si>
    <t>1987-1995</t>
  </si>
  <si>
    <t>60012835;60026914</t>
  </si>
  <si>
    <t>6602214507;9336700000</t>
  </si>
  <si>
    <t>Oraizi, Homayoon;Jam, Shahrokh</t>
  </si>
  <si>
    <t>Shiraz;Tehran</t>
  </si>
  <si>
    <t>Shiraz University;Iran University of Science and Technology</t>
  </si>
  <si>
    <t>60026914;60012835</t>
  </si>
  <si>
    <t>Oraizi H.</t>
  </si>
  <si>
    <t>Optimum design of tapered slot antenna profile</t>
  </si>
  <si>
    <t>10.1109/TAP.2003.811090</t>
  </si>
  <si>
    <t>2-s2.0-0042864756</t>
  </si>
  <si>
    <t>['tuning stub', 'square slot', 'properly choosing', 'mainly determined', 'impedance matching', 'impedance bandwidth', 'experimental results', 'coplanar waveguide', 'conventional cpw', 'broadband operation', '9 times']</t>
  </si>
  <si>
    <t>Broadband operation | Coplanar waveguide (CPW)-fed | Square slot antenna</t>
  </si>
  <si>
    <t>By using a coplanar waveguide (CPW) feed with a widened tuning stub, a square slot antenna for broadband operation is presented. Experimental results show that the impedance matching for the proposed antenna strongly depends on the location of the tuning stub in the square slot, and the impedance bandwidth is mainly determined by the width and length of the tuning stub. By properly choosing the location and the size of the tuning stub, a wide impedance bandwidth of 60% can be obtained, which is about 1.9 times that of a conventional CPW-fed square slot antenna with a simple tuning stub. Details of the experimental results are presented and discussed.</t>
  </si>
  <si>
    <t>1982-1986</t>
  </si>
  <si>
    <t>Broadband CPW-fed square slot antennas with a widened tuning stub</t>
  </si>
  <si>
    <t>10.1109/TAP.2003.814747</t>
  </si>
  <si>
    <t>2-s2.0-0042864758</t>
  </si>
  <si>
    <t>DR 255/9-1,2</t>
  </si>
  <si>
    <t>['wave equation', 'suitable parameter', 'special variant', 'numerical procedure', 'multilayer structures', 'microstrip antennas', 'matching method', 'general solution', 'efficient analysis', 'dreher ].', 'different shapes', 'arbitrary shape']</t>
  </si>
  <si>
    <t>Conformal antennas | Discrete-mode-matching (DMM) | Multilayer structures | Numerical procedures</t>
  </si>
  <si>
    <t>A numerical procedure for the efficient analysis of microstrip antennas and feed networks embedded in multilayer structures of arbitrary shape is presented. It is based on a special variant of the discrete-mode-matching method (DMM) for non-planar structures using a general solution of the wave equation (GSDMM) [Ioffe and Dreher]. As an example, the complex resonant frequency of a microstrip patch antenna conformal to a non-planar dielectric surface is calculated. Different shapes are modeled by a suitable parameter. Some of the results are compared with those obtained with the commercial software HFSS by Ansoft.</t>
  </si>
  <si>
    <t>1929-1935</t>
  </si>
  <si>
    <t>60007798-60077811;60007798;60007798</t>
  </si>
  <si>
    <t>57193332716;57197481919;7005096144</t>
  </si>
  <si>
    <t>Ioffe, Alexander;Thiel, Michael;Dreher, Achim</t>
  </si>
  <si>
    <t>Wuppertal;¬†Cologne</t>
  </si>
  <si>
    <t>Delphi Deutschland GmbH;Deutsches Zentrum fur Luft- Und Raumfahrt</t>
  </si>
  <si>
    <t>60077811;60007798</t>
  </si>
  <si>
    <t>Ioffe A.</t>
  </si>
  <si>
    <t>Analysis of microstrip patch antennas on arbitrarily shaped multilayers</t>
  </si>
  <si>
    <t>10.1109/TAP.2003.814730</t>
  </si>
  <si>
    <t>2-s2.0-0042864767</t>
  </si>
  <si>
    <t>['numerically efficient', 'numerical results', 'numerical methods', 'new formulas', 'mutual coupling', 'good accuracy', 'finite array', 'experimental results', 'dielectric layers', 'describe multiple', 'cylindrical structure', 'cylindrical coordinates']</t>
  </si>
  <si>
    <t>Conformal antennas | Mutual coupling | Nonhomogeneous media</t>
  </si>
  <si>
    <t>In this paper, we present an application of the method of lines (MoL) for the analysis of a finite array of microstrip patch antennas loaded with dielectric layers on a cylindrical structure. New formulas are given in cylindrical coordinates to describe multiple, stacked layers without causing an increase in the difficulty or complexity of the analysis. We show that this model is not only numerically efficient, compared with other numerical methods, but also, shows a very good accuracy with respect to experimental results and has no limitation on antenna array geometry and excitation. Finally, some numerical results for both radiation and mutual coupling are presented.</t>
  </si>
  <si>
    <t>1907-1913</t>
  </si>
  <si>
    <t>60012630;60012630</t>
  </si>
  <si>
    <t>7006242275;7005054440</t>
  </si>
  <si>
    <t>Vegni, Lucio;Toscano, Alessandro</t>
  </si>
  <si>
    <t>Vegni L.</t>
  </si>
  <si>
    <t>The method of lines for mutual coupling analysis of a finite array of patch antennas on a cylindrical stratified structure</t>
  </si>
  <si>
    <t>10.1109/TAP.2003.815416</t>
  </si>
  <si>
    <t>2-s2.0-0042864793</t>
  </si>
  <si>
    <t>['œ ∏', 'zonal harmonics', 'wise technique', 'unknown coefficients', 'tesseral harmonics', 'spherical harmonics', 'spatial domain', 'significant loss', 'sampling frequencies', 'required number', 'oriented 0', 'obtained using', 'model one', 'interpolation procedures', 'interpolate far', 'improved efficiency', 'frequency domains', 'frequency domain', 'example demonstrates', 'dimensional far', 'accuracy obtained', '950 mhz', '180 ¬∞', '0 ¬∞']</t>
  </si>
  <si>
    <t>Antenna radiation patterns | Model-based parameter estimation | Spherical harmonics</t>
  </si>
  <si>
    <t>Techniques previously reported for interpolating antenna radiation patterns simultaneously in both the spatial and frequency domains are reexamined here in order to develop new algorithms with improved efficiency and speed while maintaining comparable accuracy. To this end, interpolation in the frequency domain is constrained to a windowed scheme whereby a series of reduced-order Pad√© rational function fitting models of only three or four sampling frequencies are used to interpolate over a relatively large bandwidth. The use of this piece-wise technique is shown to reduce the complexity of determining the unknown coefficients without any significant loss in the resulting interpolation accuracy or increase in the required number of sampling frequencies. In this paper, exact analytical expressions are found for the unknown coefficients that allow the spatial domain interpolation to be performed entirely separate from the frequency domain interpolation. The technique is applied to the case of a 0.5 meter dipole modeled from 150 to 950 MHz, and for Œ∏ from 0¬∞ to 90¬∞, using fitting windows with three and four sampling frequencies. The results are compared to those obtained using a previously developed generalized simultaneous interpolation procedure. In the spatial domain, spherical harmonics are introduced as model-based fitting functions for antenna radiation patterns. Specifically, interpolation procedures are developed using zonal harmonics and tesseral harmonics to model one- and two-dimensional far-field radiation patterns, respectively. The case of a z-oriented 0.5 meter dipole is considered to demonstrate the efficiency and accuracy obtained by applying these physically-based fitting models in the spatial domain. Zonal harmonics are used to interpolate far-field radiation patterns of this antenna for 6 from 0¬∞ to 180¬∞ for several different frequencies over the range from 150 to 950 MHz. This example demonstrates the attractiveness of using spherical harmonics functions to accurately and efficiently interpolate radiation patterns in the spatial domain.</t>
  </si>
  <si>
    <t>1891-1906</t>
  </si>
  <si>
    <t>7006077559;55925714300</t>
  </si>
  <si>
    <t>Allard, Rene J.;Werner, Douglas H.</t>
  </si>
  <si>
    <t>The model-based parameter estimation of antenna radiation patterns using windowed interpolation and spherical harmonics</t>
  </si>
  <si>
    <t>10.1109/TAP.2003.815419</t>
  </si>
  <si>
    <t>2-s2.0-0042864794</t>
  </si>
  <si>
    <t>H2020 Future and Emerging Technologies</t>
  </si>
  <si>
    <t>IST-2001-33055</t>
  </si>
  <si>
    <t>FET</t>
  </si>
  <si>
    <t>['sierpinski pre', 'numerical analysis', 'multilevel structure', 'mlmda blocks', 'large number', 'ifs ).', 'frequency analysis', 'computational cost']</t>
  </si>
  <si>
    <t>Antennas | Fractals | Integral equation | Method of moments (MoM)</t>
  </si>
  <si>
    <t>The numerical analysis of highly iterated Sierpinski microstrip patch antennas by method of moments (MoM) involves many tiny subdomain basis functions, resulting in a very large number of unknowns. The Sierpinski pre-fractal can be defined by an iterated function system (IFS). As a consequence, the geometry has a multilevel structure with many equal subdomains. This property, together with a multilevel matrix decomposition algorithm (MLMDA) implementation in which the MLMDA blocks are equal to the IFS generating shape, is used to reduce the computational cost of the frequency analysis of a Sierpinski based structure.</t>
  </si>
  <si>
    <t>1872-1876</t>
  </si>
  <si>
    <t>60007592;60007592;60007592;60028186</t>
  </si>
  <si>
    <t>6603519936;56883021900;7006933058;7006665188</t>
  </si>
  <si>
    <t>Parr√≥n, Josep;Romeu, Jordi;Rius, Juan M.;Mosig, Juan R.</t>
  </si>
  <si>
    <t>Switzerland;Spain</t>
  </si>
  <si>
    <t>Lausanne;Barcelona</t>
  </si>
  <si>
    <t>Swiss Federal Institute of Technology Lausanne;Universitat Polit√®cnica de Catalunya</t>
  </si>
  <si>
    <t>60028186;60007592</t>
  </si>
  <si>
    <t>Parr√≥n J.</t>
  </si>
  <si>
    <t>Method of moments enhancement technique for the analysis of Sierpinski pre-fractal antennas</t>
  </si>
  <si>
    <t>10.1109/TSP.2003.815428</t>
  </si>
  <si>
    <t>2-s2.0-0042864802</t>
  </si>
  <si>
    <t>['wires yields', 'wire system', 'volume grid', 'thin wires', 'tetrahedral grid', 'symmetric coupling', 'subcell model', 'stable semi', 'order equation', 'maxwell equations', 'loop antennas', 'experimental data', 'electromagnetic simulations', 'discrete field', 'chosen independent']</t>
  </si>
  <si>
    <t>Finite element methods | Numerical stability | Wire scatterers</t>
  </si>
  <si>
    <t>A computational subcell model for thin wires is developed for electromagnetic simulations. The Maxwell equations are discretized by a finite element approximation on a tetrahedral grid. The wires are described by a second-order equation for the current. The geometry of the wires can be chosen independent of the volume grid. A symmetric coupling between field and wires yields a stable semi-discrete field-wire system and an unconditionally stable fully discrete field-wire system. The system of equations is in each time step solved by a preconditioned conjugate gradient method. The accuracy of the subcell model is demonstrated for dipole and loop antennas with comparisons with the method of moments and experimental data.</t>
  </si>
  <si>
    <t>1797-1805</t>
  </si>
  <si>
    <t>60003858;60002014;60003858;101912696</t>
  </si>
  <si>
    <t>6603609496;56405557600;6603871830;7402919773</t>
  </si>
  <si>
    <t>Edelvik, Fredrik;Ledfelt, Gunnar;L√∂tstedt, Per;Riley, Douglas J.</t>
  </si>
  <si>
    <t>Uppsala;Stockholm;Albuquerque</t>
  </si>
  <si>
    <t>Uppsala Universitet;The Royal Institute of Technology (KTH);TRW Systems</t>
  </si>
  <si>
    <t>60003858;60002014;101912696</t>
  </si>
  <si>
    <t>An unconditionally stable subcell model for arbitrarily oriented thin wires in the FETD method</t>
  </si>
  <si>
    <t>10.1109/TAP.2003.814750</t>
  </si>
  <si>
    <t>2-s2.0-0042864813</t>
  </si>
  <si>
    <t>['way link', 'traditional one', 'sigma modulation', 'short ranges', 'scale fading', 'reflected signal', 'receiver antennas', 'rate applications', 'paper presents', 'paper considers', 'measured small', 'interrogator transmitter', 'indoor environment', 'deeper fades', 'continuous wave', 'chassis identification', 'backscattered signal', 'automobile manufacturing', '4 ghz']</t>
  </si>
  <si>
    <t>Electronic shelf tag | Modulated backscatter | Multipath fading | Path loss | Reflection antennas | RF tag</t>
  </si>
  <si>
    <t>RF modulated backscatter (RFMB), also known as modulated radar cross section or sigma modulation, is a RF transmission technique useful for short-range, low-data-rate applications, such as nonstop toll collection, electronic shelf tags, freight container identification and chassis identification in automobile manufacturing, that are constrained to have extremely low power requirements. The small-scale fading observed on the backscattered signal has deeper fades than the signal from a traditional one-way link of the same range in the same environment because the fading on the backscattered signal is the product of the fading on the off-board-generated carrier times the fading on the reflected signal. This paper considers the continuous wave (CW) type of RFMB, in which the interrogator transmitter and receiver antennas are different. This two-way link also doubles the path loss exponent of the one-way link. This paper presents the cumulative distribution functions for the measured small-scale fading and the measured path loss for short ranges in an indoor environment at 2.4 GHz over this type of link.</t>
  </si>
  <si>
    <t>1740-1749</t>
  </si>
  <si>
    <t>60021032-60003780;60021032;60021032</t>
  </si>
  <si>
    <t>55742890300;7101699285;7406471883</t>
  </si>
  <si>
    <t>Kim, Daeyoung;Ingram, Mary Ann;Smith, W. Whit</t>
  </si>
  <si>
    <t>Atlanta;Suwon</t>
  </si>
  <si>
    <t>Georgia Institute of Technology;Samsung Electronics Co. Ltd.</t>
  </si>
  <si>
    <t>60021032;60003780</t>
  </si>
  <si>
    <t>Measurements of small-scale fading and path loss for long range RF tags</t>
  </si>
  <si>
    <t>10.1109/TAP.2003.814752</t>
  </si>
  <si>
    <t>2-s2.0-0042865754</t>
  </si>
  <si>
    <t>['uniform aperture', 'similar contours', 'several examples', 'safety evaluation', 'radiation pattern', 'isoparametric contours', 'beam width', 'avoid hadio', 'approximately presented', 'approximate similarity', 'aperture antenna']</t>
  </si>
  <si>
    <t>Aperture antenna | Human exposure | Radar | RF radiation safety</t>
  </si>
  <si>
    <t>In this paper, the safety evaluation of the space in the vicinity of an aperture antenna is presented. The basis of our consideration is the approximate similarity of the contours between uniformly and nonuniformly illuminated apertures. Using the equivalence of either the gain or the beam width, it was possible to derive the uniform aperture with similar contours to the corresponding nonuniform one. In order to avoid hadio-frequency (RF) hazards, instead of the isoparametric contours, their envelopes have been studied. Also, in the case where the exact axial field and the radiation pattern of the aperture are known, the contours can be approximately presented. Several examples with different apertures show the procedure of drawing the contours and explain the validity of our method.</t>
  </si>
  <si>
    <t>1706-1715</t>
  </si>
  <si>
    <t>6506946564;7004379571;22995779600;7005683394</t>
  </si>
  <si>
    <t>Nanos, Apostolos A.;Samaras, Theodoros;Vafiadis, Elias E.;Sahalos, John N.</t>
  </si>
  <si>
    <t>Nanos A.</t>
  </si>
  <si>
    <t>On the safety evaluation of the space in the vicinity of an aperture antenna</t>
  </si>
  <si>
    <t>10.1109/TAP.2003.815418</t>
  </si>
  <si>
    <t>2-s2.0-0042865758</t>
  </si>
  <si>
    <t>['wacoa modules', 'staggered arrangement', 'operating frequency', 'novel twelve', 'matching rings', 'magnetic resonance', 'low inter', 'like elements', 'impedance matching', 'hyperthermia applicator', 'good stability', 'good ability', 'filled cassettes', 'dipole structures', 'dimensions allow', 'difference time', 'channel three', 'channel coupling', '20 db', '100 mhz']</t>
  </si>
  <si>
    <t>3-D hyperthermia applicator | Annular phased array system | FDTD method | Impedance matching | SAR pattern steering</t>
  </si>
  <si>
    <t>A novel twelve-channel three-dimensional (3-D) hyperthermia applicator has been developed and evaluated, which consists of twelve separate WAter COated Antenna (WACOA) modules. The modules are arranged in three transversal antenna rings (sub-arrays) and are placed into an acrylic applicator frame as cartridge-like elements in a staggered arrangement. The operating frequency is 100 MHz. For the design of the applicator, the finite-difference time-domain (FDTD) method was used. The applicator's dimensions allow its placement into the gantry of a magnetic resonance (MR) tomograph. The WACOA modules are designed as MR-compatible specially shaped metallic cylindrical dipole structures that are placed into hermetically closed water-filled cassettes. Due to the design of the dipole structures, only a conventional coaxial feed circuitry is needed, and no external impedance matching networks are necessary. Instead, fine on-line impedance matching is realized using adjustable tuning rods and matching rings, both elements being parts of the radiating antenna structure. Experimental and numerical evaluations demonstrate a good stability of impedance matching, a low inter-channel coupling of less than - 20 dB, and a good ability of field pattern steering. ¬© 2003 American Association of Physicists in Medicine.</t>
  </si>
  <si>
    <t>2052-2064</t>
  </si>
  <si>
    <t>60000762-60026245;60000762;60000762;60000762;60000762;60011604;60000762</t>
  </si>
  <si>
    <t>6701796687;7003499959;6506023795;6603902469;56180639700;6602265580;7004987139</t>
  </si>
  <si>
    <t>Nadobny, Jacek;Wlodarczyk, Waldemar;Westhoff, Lothar;Gellermann, Johanna;Rau, Beate;M√∂nich, Gerhard;Wust, Peter</t>
  </si>
  <si>
    <t>Berlin;Berlin;Berlin</t>
  </si>
  <si>
    <t>Charit√© ‚Äì Universit√§tsmedizin Berlin;Technical University of Berlin;Humboldt-Universit√§t zu Berlin</t>
  </si>
  <si>
    <t>60026245;60011604;60000762</t>
  </si>
  <si>
    <t>Development and evaluation of a three-dimensional hyperthermia applicator with water-coated antennas (WACOA)</t>
  </si>
  <si>
    <t>10.1118/1.1589611</t>
  </si>
  <si>
    <t>2-s2.0-0042890334</t>
  </si>
  <si>
    <t>['system snr', 'radial distance', 'overall understanding', 'mri antenna', 'luminal structures', 'longitudinal region', 'ives antenna', 'insulation broadens', 'imaging near', 'imaging long', 'imaging closer', 'high snr', 'helical shape', 'experimental studies', 'dielectric coating', 'broad region', 'approximately 40', 'antenna winding', 'antenna whip', 'antenna produces', 'antenna axis', 'also allows', '20 cm', '2 ),']</t>
  </si>
  <si>
    <t>Guidewire | Helical antenna | Insulation | Loopless antenna | MRI | System SNR | Vascular imaging</t>
  </si>
  <si>
    <t>The design and application of an intravascular extended sensitivity (IVES) MRI antenna is described. The device is a loopless antenna design that incorporates both an insulating, dielectric coating and a winding of the antenna whip into a helical shape. Because this antenna produces a broad region of high SNR and also allows for imaging near the tip of the device, it is useful for imaging long, luminal structures. To elucidate the design and function of this device, the effects of both insulation and antenna winding were characterized by theoretical and experimental studies. Insulation broadens the longitudinal region over which images can be collected (i.e., along the lumen of a vessel) by increasing the resonant pole length. Antenna winding, conversely, allows for imaging closer to the tip of the antenna by decreasing the resonant pole length. Over a longitudinal region of 20 cm, the IVES imaging antenna described here produces a system SNR of approximately 40,000/r (mL-1Hz1/2), where r is the radial distance from the antenna axis in centimeters. As opposed to microcoil antenna designs, these antennas do not require exact positioning and allow for imaging over broad tissue regions. While focusing on the design of the IVES antenna, this work also serves to enhance our overall understanding of the properties and behavior of the loopless antenna design. ¬© 2003 Wiley-Liss, Inc.</t>
  </si>
  <si>
    <t>383-390</t>
  </si>
  <si>
    <t>60001117;60001117;60001117-60014808-60005248</t>
  </si>
  <si>
    <t>6602695519;7201354100;7005968860</t>
  </si>
  <si>
    <t>Susil, Robert C.;Yeung, Christopher J.;Atalar, Ergin</t>
  </si>
  <si>
    <t>Turkey;United States;United States</t>
  </si>
  <si>
    <t>Ankara;Baltimore;Baltimore</t>
  </si>
  <si>
    <t>Bilkent √úniversitesi;Johns Hopkins University;Johns Hopkins School of Medicine</t>
  </si>
  <si>
    <t>60014808;60005248;60001117</t>
  </si>
  <si>
    <t>Susil R.C.</t>
  </si>
  <si>
    <t>Intravascular extended sensitivity (IVES) MRI antennas</t>
  </si>
  <si>
    <t>10.1002/mrm.10506</t>
  </si>
  <si>
    <t>2-s2.0-0043093791</t>
  </si>
  <si>
    <t>DAAD19-00-1-0466</t>
  </si>
  <si>
    <t>['unit area', 'transport capacity', 'specific class', 'special cases', 'receiver capabilities', 'proposed scheme', 'physically degraded', 'many well', 'known capacity', 'inner bounds', 'gaussian multiple', 'even though', 'dmc ).', 'clear implication', 'certain family', 'arbitrary size', 'allcast capacities', 'access channel', '16 ],']</t>
  </si>
  <si>
    <t>Discrete memoryless channels (DMCs) | Gaussian channels | Multiuser communications | Network information theory | Relay networks | Transport capacity | Wireless networks</t>
  </si>
  <si>
    <t>We study communication networks of arbitrary size and topology and communicating over a general vector discrete memoryless channel (DMC). We propose an information-theoretic constructive scheme for obtaining an achievable rate region in such networks. Many well-known capacity-defining achievable rate regions can be derived as special cases of the proposed scheme. A few such examples are the physically degraded and reversely degraded relay channels, the Gaussian multiple-access channel, and the Gaussian broadcast channel. The proposed scheme also leads to inner bounds for the multicast and allcast capacities. Applying the proposed scheme to a specific wireless network of n nodes located in a region of unit area, we show that a transport capacity of Œò (n) bit-meters per second (bit-meters/s) is feasible in a certain family of networks, as compared to the best possible transport capacity of Œò(‚àön) bit-meters/s in [16], where the receiver capabilities were limited. Even though the improvement is shown for a specific class of networks, a clear implication is that designing and employing more sophisticated multiuser coding schemes can provide sizable gains in at least some large wireless networks.</t>
  </si>
  <si>
    <t>1877-1894</t>
  </si>
  <si>
    <t>60021378;60000745</t>
  </si>
  <si>
    <t>55612084300;57203110480</t>
  </si>
  <si>
    <t>Gupta, Piyush;Kumar, P. R.</t>
  </si>
  <si>
    <t>Murray;Urbana</t>
  </si>
  <si>
    <t>Nokia Bell Labs;University of Illinois Urbana-Champaign</t>
  </si>
  <si>
    <t>Gupta P.</t>
  </si>
  <si>
    <t>Towards an information theory of large networks: An achievable rate region</t>
  </si>
  <si>
    <t>10.1109/TIT.2003.814480</t>
  </si>
  <si>
    <t>2-s2.0-0043268120</t>
  </si>
  <si>
    <t>N00014-0-110059</t>
  </si>
  <si>
    <t>['phase estimation', 'multiple polarizations', 'moving targets', 'mfma polsar', 'low signal', 'images obtained', 'highest accuracy', 'full polarization', 'difficult problem', 'different apertures', 'clutter ratio', 'best coherence', 'also shown', 'accurately locate']</t>
  </si>
  <si>
    <t>Foliage | Moving targets | Multifrequency | Polarimetric | Radar imaging | Synthetic aperture radar (SAR)</t>
  </si>
  <si>
    <t>Because of the low signal-to-clutter ratio, it is a difficult problem to detect and image moving targets in foliage. In this paper, a multifrequency multiaperture polarimetric synthetic aperture radar (MFMA POLSAR) system is proposed for imaging of moving targets in foliage. The MFMA POLSAR extends the multifrequency antenna array SAR (MF-SAR) system to multiple polarizations. Full polarization is used in MFMA POLSAR to achieve an optimal polarization adaptive to the environment such that the images obtained by different apertures are of the best coherence that is used to obtain the highest accuracy of the phase estimation. It is also shown that the MFMA POLSAR cannot only accurately locate both the slow and the fast moving targets but also reveal moving targets in foliage.</t>
  </si>
  <si>
    <t>1755-1764</t>
  </si>
  <si>
    <t>60023004;60023004;60027271</t>
  </si>
  <si>
    <t>7407144033;7402179288;36641873000</t>
  </si>
  <si>
    <t>Wang, Genyuan;Xia, Xiang Gen;Chen, Victor C.</t>
  </si>
  <si>
    <t>Washington, D.C.;Newark</t>
  </si>
  <si>
    <t>Naval Research Laboratory;University of Delaware</t>
  </si>
  <si>
    <t>60027271;60023004</t>
  </si>
  <si>
    <t>Wang G.</t>
  </si>
  <si>
    <t>Radar imaging of moving targets in foliage using multifrequency multiaperture polarimetric SAR</t>
  </si>
  <si>
    <t>10.1109/TGRS.2003.813501</t>
  </si>
  <si>
    <t>2-s2.0-0141452979</t>
  </si>
  <si>
    <t>['typical systems', 'taiwan area', 'system deployment', 'subscriber antenna', 'study develops', 'reduce co', 'rain attenuation', 'perform better', 'lmds ).', 'interleave concept', 'frequency band', 'coverage performance', 'channel interference', 'cell sector', 'also found', '1 ].']</t>
  </si>
  <si>
    <t>Cluster-interleaved | Co-channel interference | LMDS</t>
  </si>
  <si>
    <t>Co-channel interference limits the performance of wireless cellular systems, including fixed wireless systems such as Local Multipoint Distribution Systems (LMDS). The interleave concept of frequency band on cell sector has been demonstrated to reduce co-channel interference [1]. Extending this concept, this study develops the cluster-interleaved cellular pattern, which exploits the high-directivity of subscriber antenna by interleaving cell clusters. Skillful channel assignment allows the proposed cellular system to be easily developed without additional investment in equipment. Furthermore, coverage performance was investigated by considering high signal propagation impairment in the Taiwan area, and the novel cellular pattern was found to perform better than typical systems. In addition, rain attenuation was also found to be important in system deployment.</t>
  </si>
  <si>
    <t>281-286</t>
  </si>
  <si>
    <t>7006348655;7501311115</t>
  </si>
  <si>
    <t>Tsay, Mu King;Wang, Fu Tung</t>
  </si>
  <si>
    <t>Tsay M.</t>
  </si>
  <si>
    <t>Co-channel interference assessment in LMDS with cluster-interleaved cellular deployment</t>
  </si>
  <si>
    <t>2-s2.0-0141453310</t>
  </si>
  <si>
    <t>['smart antennas', 'radiation pattern', 'possible implementations', 'possible application', 'pattern requirements', 'narrowband one', 'made feasible', 'elements ),', 'element positions', 'efficient method', 'digital words', 'digital word', 'circuited elements', 'carrier frequency', 'azimuth plane', 'array designed', 'antenna performance', '63 ¬∞.', '60 ¬∞', '3 db', '1 available']</t>
  </si>
  <si>
    <t>Electronic beam steering | Genetic algorithms | Smart antennas | Switched parasitic arrays</t>
  </si>
  <si>
    <t>Switched parasitic planar arrays, as possible implementations of smart antennas, and an efficient method of designing them are presented in this paper. The radiation pattern of an array can be controlled by a digital word, the insertion of which in the antenna feeding circuit achieves electronic beam steering. The ls and the 0's in the digital word represent the active and short-circuited elements in the array, respectively. The aim of the design is to cover the azimuth plane with six radiation patterns, each one having 3 dB beamwidth equal to 60¬∞ and relative sidelobe level not more than -3 dB. The well-known genetic algorithms are used to optimize the antenna performance, determining the element positions and voltage phase values. This is made feasible by selecting the digital words, among the 2N - 1 available (N-number of elements), which maximize the objective function containing the pattern requirements of the design. The numerical results presented show a possible application of this idea. An array of seven identical dipoles Œª/2 offers diagrams, with an average 3 dB beamwidth equal to 63¬∞. Relative sidelobe levels lower than -3 dB are obtained. Simulations at different frequencies prove that the array designed here is a narrowband one and its bandwidth is 2.5% of the carrier frequency.</t>
  </si>
  <si>
    <t>77-88</t>
  </si>
  <si>
    <t>6506240995;7003690777</t>
  </si>
  <si>
    <t>Varlamos, Pantelis K.;Capsalis, Christos N.</t>
  </si>
  <si>
    <t>Varlamos P.</t>
  </si>
  <si>
    <t>Design of a Six-Sector Switched Parasitic Planar Array Using the Method of Genetic Algorithms</t>
  </si>
  <si>
    <t>10.1023/A:1025329912599</t>
  </si>
  <si>
    <t>2-s2.0-0141494264</t>
  </si>
  <si>
    <t>['two dimensions', 'proposed method', 'pml region', 'numerical tests', 'new algorithm', 'material properties', 'impulse response', 'implemented using', 'digital filters']</t>
  </si>
  <si>
    <t>Anisotropic perfectly matched layer | Digital filters | Digital signal processing | Finite difference time domain</t>
  </si>
  <si>
    <t>A new algorithm is presented for the finite difference time domain (FDTD) implementation of the anisotropic perfectly matched layer (PML) using the digital signal processing. The algorithm is based on modeling the anisotropic PML region as a set of infinite-impulse response (IIR) digital filters. The advantage of the proposed method is that it allows direct FDTD implementation of Maxwell's equations in the PML region. In addition, the formulations are implemented using D and B fields rather than E and H, and this allows the PML to be independent from the material properties of the FDTD computational domains. Numerical tests have been carried out in two dimensions to validate the formulations.</t>
  </si>
  <si>
    <t>340-342</t>
  </si>
  <si>
    <t>Ramadan, Omar</t>
  </si>
  <si>
    <t>Famagusta</t>
  </si>
  <si>
    <t>Eastern Mediterranean University</t>
  </si>
  <si>
    <t>Ramadan O.</t>
  </si>
  <si>
    <t>Digital filtering technique for the FDTD implementation of the anisotropic perfectly matched layer</t>
  </si>
  <si>
    <t>10.1109/LMWC.2003.815691</t>
  </si>
  <si>
    <t>2-s2.0-0141517630</t>
  </si>
  <si>
    <t>['single antenna', 'second mode', 'precise knowledge', 'new two', 'larger baseline', 'large baselines', 'imprecise knowledge', 'first mode', 'data collection', 'consequently suffers', 'collecting data', 'baseline length', 'antenna baseline', 'accurately estimating', 'accurate information']</t>
  </si>
  <si>
    <t>Baseline calibration | Baseline estimation | Coherent data alignment | Improved height estimation | Interferometric synthetic aperture radar | Two-pass interferometric synthetic aperture radar</t>
  </si>
  <si>
    <t>Currently, two principal operation modes are utilized by interferometric synthetic aperture radar (IFSAR) systems for data collection. The first mode is a one-antenna, two-pass IFSAR operation mode, where the aircraft platform possesses a single antenna and flies by the scene of interest twice collecting data. The two-antenna, one-pass IFSAR operation mode is the second mode, in which the aircraft platform possesses two antennas and flies by the scene of interest once while collecting data. Each one of these IFSAR operation modes possesses certain strengths and weaknesses. The one-antenna, two-pass mode allows for large baselines but suffers from imprecise knowledge of the baseline length, and consequently does not possess accurate target height scaling. Alternatively, the two-antenna, one-pass mode allows for precise knowledge of baseline length, but often at the expense of a limited baseline length, and consequently suffers from increased height noise. We describe an innovative IFSAR operation mode for overcoming these weaknesses by combining the two current IFSAR operation modes into a new two-antenna, two-pass IFSAR operation mode. By accurately estimating the antenna baseline between the two flight passes from the data itself, target height scaling accuracies are improved to the equivalent of a two-antenna, one-pass IFSAR system with the height-noise performance commensurate with the larger baseline. This, in turn, allows for more accurate information about target ground position locations and heights.</t>
  </si>
  <si>
    <t>2427-2438</t>
  </si>
  <si>
    <t>60007843;60007843;60033021;60007843</t>
  </si>
  <si>
    <t>57198919790;6603837220;55952286500;7005738256</t>
  </si>
  <si>
    <t>Martinez, Ana;Doerry, Armin W.;Jamshidi, Mo;Bickel, Douglas</t>
  </si>
  <si>
    <t>Albuquerque;Albuquerque</t>
  </si>
  <si>
    <t>The University of New Mexico;Sandia National Laboratories, New Mexico</t>
  </si>
  <si>
    <t>60033021;60007843</t>
  </si>
  <si>
    <t>Martinez A.</t>
  </si>
  <si>
    <t>Coherent data alignment and baseline calibration for improved two-pass interferometric synthetic aperture radar</t>
  </si>
  <si>
    <t>10.1117/1.1586705</t>
  </si>
  <si>
    <t>2-s2.0-0141518224</t>
  </si>
  <si>
    <t>['true coefficients', 'scalar version', 'scalar multiple', 'iir systems', 'iir channel', 'estimates denominator', 'equalizer parameters', '.) toward']</t>
  </si>
  <si>
    <t>Blind identification | Digital filtering | Parameter convergence | Recursive estimation | Self-tuning equalization</t>
  </si>
  <si>
    <t>This paper considers self-tuning blind identification and equalization of fractionally spaced IIR channels. One recursive estimator is used to generate parameter estimates of the numerators of IIR systems, while the other estimates denominator of IIR channel. Equalizer parameters are calculated by solving Bezout type equation. It is shown that the numerator parameter estimates converge (a.s.) toward a scalar multiple of the true coefficients, while the second algorithm provides consistent denominator estimates. It is proved that the equalizer output converges (a.s.) to a scalar version of the actual symbol sequence.</t>
  </si>
  <si>
    <t>930-937</t>
  </si>
  <si>
    <t>Eurasip Journal on Applied Signal Processing</t>
  </si>
  <si>
    <t>60010307;60031706;60010307</t>
  </si>
  <si>
    <t>7005551188;7103180631;57192634763</t>
  </si>
  <si>
    <t>Radenkovic, Miloje;Bose, Tamal;Zhang, Zhurun</t>
  </si>
  <si>
    <t>Logan;Denver</t>
  </si>
  <si>
    <t>Utah State University;University of Colorado Denver</t>
  </si>
  <si>
    <t>60031706;60010307</t>
  </si>
  <si>
    <t>Radenkovic M.</t>
  </si>
  <si>
    <t>Self-tuning blind identification and equalization of IIR channels</t>
  </si>
  <si>
    <t>10.1155/S111086570330410X</t>
  </si>
  <si>
    <t>2-s2.0-0141614137</t>
  </si>
  <si>
    <t>['update equations', 'new equations', 'fdtd grid', 'dramatic improvement', 'difference time', 'computed accuracy', 'cell face', 'cell cube', 'analyzed using']</t>
  </si>
  <si>
    <t>Edge | FDTD | Microstrip | Singular | Strip</t>
  </si>
  <si>
    <t>The finite-difference time-domain (FDTD) update equations for sharp metal edges [1] are extended in this paper. New FDTD update equations for sharp metal edges diagonal to cell cube in FDTD grid are presented. Unlike the literature, the edge is assumed to be not parallel to any cell face. A dramatic improvement in computed accuracy was observed when a stripline with two sharp edges diagonal to the cell cube in FDTD grid was analyzed using the new equations.</t>
  </si>
  <si>
    <t>354-356</t>
  </si>
  <si>
    <t>60073604;60073604;60073604;60073604;60073604;60073604</t>
  </si>
  <si>
    <t>55606087300;7408611903;24768283400;55567691700;7401640712;7401906637</t>
  </si>
  <si>
    <t>Lu, Feng;Chen, Bin;Yi, Yun;Gao, Cheng;Shi, Li Hua;Zhou, Bi Hua</t>
  </si>
  <si>
    <t>Nanjing Institute of Communication Engineering</t>
  </si>
  <si>
    <t>Lu F.</t>
  </si>
  <si>
    <t>Analysis of sharp metal edge diagonal to the cell cube in FDTD grid</t>
  </si>
  <si>
    <t>10.1109/LMWC.2003.815286</t>
  </si>
  <si>
    <t>2-s2.0-0141628875</t>
  </si>
  <si>
    <t>['single antenna', 'simultaneously receiving', 'signals received', 'several antennas', 'proposed solution', 'multipath fading', 'mobile reception', 'mobile receivers', 'different frequencies', 'coherent superposition']</t>
  </si>
  <si>
    <t>Diversity | MIMO systems | Mobile reception | Multipath propagation | Receiver | Software defined radio</t>
  </si>
  <si>
    <t>A novel channel diversity concept is proposed and demonstrated, which avoids receiving signal deterioration due to multipath fading in mobile receivers. The system is based on coherent superposition of the signals received from several transmitters supplying the same information at different frequencies. Based on a software radio architecture this concept may increase the quality of mobile reception in modern car receivers considerably. Compared with multiantenna-receivers which overcome the multipath fading problem by simultaneously receiving the same program with several antennas, the proposed solution is advantageous, since it requires only a single antenna.</t>
  </si>
  <si>
    <t>323-325</t>
  </si>
  <si>
    <t>60085149;60085149;60085149;60019722</t>
  </si>
  <si>
    <t>6507339165;57214160677;7004589090;7103208487</t>
  </si>
  <si>
    <t>Schnepp, Harald;M√ºller, Thomas;Luy, Johann Friedrich;Russer, Peter</t>
  </si>
  <si>
    <t>Stuttgart;Munich</t>
  </si>
  <si>
    <t>Daimler AG;Technical University of Munich</t>
  </si>
  <si>
    <t>60085149;60019722</t>
  </si>
  <si>
    <t>Schnepp H.</t>
  </si>
  <si>
    <t>The implementation of channel diversity in mobile software radio receivers</t>
  </si>
  <si>
    <t>10.1109/LMWC.2003.815704</t>
  </si>
  <si>
    <t>2-s2.0-0141628881</t>
  </si>
  <si>
    <t>['scatterers embedded', 'robust means', 'probed domain', 'originally developed', 'given scatterer', 'domain algorithm', 'difference time', 'clutter reduction', 'buried scatterer', 'allows detection']</t>
  </si>
  <si>
    <t>Backpropagation | Detection of buried objects | Subsurface sensing | Time reversal</t>
  </si>
  <si>
    <t>The decomposition of the time reversal operator (DORT) method, originally developed in acoustics, allows detection of scatterers embedded in the probed domain and provides some very robust means for focusing an incident wave onto a given scatterer. Hence, this method is very helpful for clutter reduction. Here, it is applied to the detection of buried cylindrical objects with the help of electromagnetic ultrawideband signals. It is shown that when the set of antennas is located on a piece of line above an interface, the use of the DORT method remains simple, whatever the polarization, provided the contribution from the target can be separated from that of the interface. Using wideband signals also permits one to excite natural resonances of the buried scatterer, which can easily be extracted from the eigenvalues of the time reversal operator. Numerical examples based on a finite-difference time-domain algorithm are given.</t>
  </si>
  <si>
    <t>1813-1820</t>
  </si>
  <si>
    <t>60107031;60107031;60012696</t>
  </si>
  <si>
    <t>6508283232;55926315000;6701837423</t>
  </si>
  <si>
    <t>Micolau, Gilles;Saillard, Marc;Borderies, Pierre</t>
  </si>
  <si>
    <t>Marseille;Toulouse</t>
  </si>
  <si>
    <t>Institut Fresnel;ONERA Centre de Toulouse</t>
  </si>
  <si>
    <t>60107031;60012696</t>
  </si>
  <si>
    <t>Micolau G.</t>
  </si>
  <si>
    <t>DORT method as applied to ultrawideband signals for detection of buried objects</t>
  </si>
  <si>
    <t>10.1109/TGRS.2003.814139</t>
  </si>
  <si>
    <t>2-s2.0-0141675952</t>
  </si>
  <si>
    <t>['wireless method', 'study proposes', 'strongly dependent', 'reused aggressively', 'multipoint distribution', 'limited region', 'frequency must', 'eliminates co', 'channel interference', 'cellular architecture', 'areas suffering', 'also practical']</t>
  </si>
  <si>
    <t>Cluster planning | Co-channel interference | LMDS | Twisted sector cell</t>
  </si>
  <si>
    <t>Local multipoint distribution system (LMDS) is a two-way 28 G Hz digital cellular system that offers a wireless method of accessing broadband interactive services for point-to-multipoint distribution. Co-channel interference seriously impairs the performance of this fixed broadband wireless access network because frequency must be reused aggressively and areas suffering from interference are strongly dependent on the location of the co-channel interference hub as the use of the terminal directional antenna. Consequently, efficient frequency planning and co-channel interference management methods are critical. This study proposes a new cell structure, named the twisted sector cell, which eliminates co-channel interference in this limited region. Through extended cluster planning, this novel cellular architecture can reduce the effect of co-channel interference in a typical LMDS cellular system. Simulation results verify that the proposed architecture enhances system performance and is also practical. Additionally, deploying this cellular architecture does not incur extra costs.</t>
  </si>
  <si>
    <t>211-220</t>
  </si>
  <si>
    <t>A twisted sector cellular pattern in local multipoint distribution system</t>
  </si>
  <si>
    <t>2-s2.0-0141707026</t>
  </si>
  <si>
    <t>['theoretically confirmed', 'successfully used', 'pencil analyses', 'mode antenna', 'magnetic surfaces', 'magnetic surface', 'line width', 'coupled inductors', 'conventional microstrip', 'compact leaky']</t>
  </si>
  <si>
    <t>Leaky-mode antenna | Matrix-pencil method | Photonic bandgap (PBG)</t>
  </si>
  <si>
    <t>The recently developed electric-magnetic-electric (EME) microstrip is successfully used to design a compact leaky-mode antenna with fan beam radiation patterns. The EME microstrip consists of composite metals paralleling the electric and magnetic surfaces, where the magnetic surface is made of an array of coupled inductors. The frequency scanning behavior, experimentally and theoretically confirmed by matrix-pencil analyses, indicates that the line width can be reduced by 20%, compared to that of the conventional microstrip with the identical radiation angle of the first higher order (EH1) mode at the same frequency.</t>
  </si>
  <si>
    <t>343-344</t>
  </si>
  <si>
    <t>56132597100;7601435304;55412221300</t>
  </si>
  <si>
    <t>Wu, Ching Kuo;Chen, Yu Chiao;Tzuang, Ching Kuang C.</t>
  </si>
  <si>
    <t>Compressed-width leaky EH&lt;inf&gt;1&lt;/inf&gt; mode PBG antenna</t>
  </si>
  <si>
    <t>10.1109/LMWC.2003.815692</t>
  </si>
  <si>
    <t>2-s2.0-0141740699</t>
  </si>
  <si>
    <t>['temperature co', 'simulated result', 'multilayer bell', 'microstrip line', 'matching condition', 'laminated waveguide', 'integrated low', 'fired ceramic', 'experimentally verified']</t>
  </si>
  <si>
    <t>Laminated waveguide | Low-temperature co-fired ceramic (LTCC) | Microstrip line | T-junction | Transition</t>
  </si>
  <si>
    <t>In this paper, an integrated low-temperature co-fired ceramic (LTCC) laminated waveguide to microstrip line T-junction is proposed and experimentally verified. A multilayer bell-shape probe end comprising multiple parallel metallic pads is used to improve the bandwidth and matching condition. The experimental result shows good correlation with the simulated result. The configuration can also be used as the transition between microstrip line and laminated waveguide.</t>
  </si>
  <si>
    <t>338-339</t>
  </si>
  <si>
    <t>60002798;60002798;60029199</t>
  </si>
  <si>
    <t>57196142256;7404507474;36958741500</t>
  </si>
  <si>
    <t>Huang, Yong;Wu, Ke Li;Ehlert, Michael</t>
  </si>
  <si>
    <t>Santa Clara;Hong Kong</t>
  </si>
  <si>
    <t>National Semiconductor Corporation;Chinese University of Hong Kong</t>
  </si>
  <si>
    <t>60029199;60002798</t>
  </si>
  <si>
    <t>An integrated LTCC laminated waveguide-to-microstrip line T-junction</t>
  </si>
  <si>
    <t>10.1109/LMWC.2003.815690</t>
  </si>
  <si>
    <t>2-s2.0-0141852324</t>
  </si>
  <si>
    <t>['therefore antenna', 'sectoring solutions', 'multiuser receivers', 'key factor', 'interference reduction', 'effective control', 'commonly applied']</t>
  </si>
  <si>
    <t>Broadband fixed wireless access | Code-division multiple access | Multiuser detection | Parallel interference cancellation</t>
  </si>
  <si>
    <t>Code sectoring methods in broadband wireless point-to-multipoint (PMP) networks applying code-division multiple access (CDMA) are discussed in this paper. Interference reduction is the key factor in PMP network design, therefore antenna- and frequency-sectoring solutions are commonly applied. CDMA allows code sectoring strategies, moreover advanced interference suppression techniques (e.g., multiuser detection) can be utilized. The combination of different sectoring schemes and multiuser receivers in a CDMA-based PMP network provides the effective control of interference. In this study different CDMA code sectoring approaches are proposed and downlink interference analyses of a PMP network sector are presented.</t>
  </si>
  <si>
    <t>320-322</t>
  </si>
  <si>
    <t>60030035;60030035;60030035</t>
  </si>
  <si>
    <t>7102676849;6604052474;56016282200</t>
  </si>
  <si>
    <t>Nov√°k, Csaba;Tikk, Andr√°s;Bit√≥, J√°nos</t>
  </si>
  <si>
    <t>Budapest University of Technology and Economics</t>
  </si>
  <si>
    <t>Nov√°k C.</t>
  </si>
  <si>
    <t>Code sectoring methods in CDMA-based broadband point-to-multipoint networks</t>
  </si>
  <si>
    <t>10.1109/LMWC.2003.815703</t>
  </si>
  <si>
    <t>2-s2.0-0141852333</t>
  </si>
  <si>
    <t>['wideband direction', 'simulation results', 'proposed method', 'practical implementation', 'performance improvement', 'letter presents', 'important issue', 'array errors']</t>
  </si>
  <si>
    <t>Array model errors | DOA estimation | Smart antennas</t>
  </si>
  <si>
    <t>This letter presents an analysis of wideband direction-of-arrival (DOA) estimation for closely-spaced sources using arbitrary antenna array taking into account the effect of array model error, which is important issue in practical implementation. Based on this analysis, a new wideband DOA estimation method without array calibration is then developed to deal with the effects of array errors. The performance improvement of the proposed method in the presence of array errors is shown in simulation results.</t>
  </si>
  <si>
    <t>6602330982;7103208487</t>
  </si>
  <si>
    <t>Do-Hong, Tuan;Russer, Peter</t>
  </si>
  <si>
    <t>Do-Hong T.</t>
  </si>
  <si>
    <t>An analysis of wideband direction-of-arrival estimation for closely-spaced sources in the presence of array model errors</t>
  </si>
  <si>
    <t>10.1109/LMWC.2003.815701</t>
  </si>
  <si>
    <t>2-s2.0-0141852336</t>
  </si>
  <si>
    <t>432-436</t>
  </si>
  <si>
    <t>60106724;60030359</t>
  </si>
  <si>
    <t>7003635691;7003348008</t>
  </si>
  <si>
    <t>Bakhrakh, L. D.;Izrailovich, M. Ya</t>
  </si>
  <si>
    <t>Zhukovskiy;Moscow</t>
  </si>
  <si>
    <t>V. Tikhomirov Scientific Research Institute of Instrument Design;Mechanical Engineering Research Institute, Russian Academy of Sciences</t>
  </si>
  <si>
    <t>Bakhrakh L.</t>
  </si>
  <si>
    <t>Suppression of the Residual Radiation of Ultrashort-Pulse Antennas in Packet Mode</t>
  </si>
  <si>
    <t>10.1134/1.1606758</t>
  </si>
  <si>
    <t>2-s2.0-0141884184</t>
  </si>
  <si>
    <t>['thd ),', 'successfully used', 'simultaneous transmission', 'present measurements', 'power loss', 'optical fiber', 'noise ratios', 'noise ratio', 'multiple signals', 'many advantages', 'inherently lossy', 'including rf', 'greater bandwidth', 'employing wdm', 'electromagnetic interference', 'decreasing signal', 'coaxial cables', 'coaxial cable', 'ber ).', 'avionics applications']</t>
  </si>
  <si>
    <t>During flight, aircraft avionics transmit and receive RF signals to/from antennas over coaxial cables. As the density and complexity of onboard avionics increases, the electromagnetic interference (EMI) environment degrades proportionately, leading to decreasing signal-to-noise ratios (SNRs) and potential safety concerns. The coaxial cables are inherently lossy, limiting the RF signal bandwidth while adding considerable weight. To overcome these limitations, we have investigated a fiber optic communications link for aircraft that utilizes wavelength division multiplexing (WDM) to support the simultaneous transmission of multiple signals (including RF) over a single optical fiber. Optical fiber has many advantages over coaxial cable, particularly lower loss, greater bandwidth, and immunity to EMI. In this paper, we demonstrate that WDM can be successfully used to transmit multiple RF signals over a single optical fiber with no appreciable signal degradation. We investigate the transmission of FM and AM analog modulated signals, as well as FSK digital modulated signals, over a fiber optic link (FOL) employing WDM. We present measurements of power loss, delay, SNR, carrier-to-noise ratio (CNR), total harmonic distortion (THD), and bit error rate (BER). Our experimental results indicate that WDM is a fiber optic technology suitable for avionics applications.</t>
  </si>
  <si>
    <t>60030931;60030931;60030931;60026717;60026717</t>
  </si>
  <si>
    <t>57199601095;6701464851;7005257888;7403322056;36892837700</t>
  </si>
  <si>
    <t>Slaveski, Filip;Sluss, James;Atiquzzaman, Mohammed;Nguyen, Hung;Ngo, Duc</t>
  </si>
  <si>
    <t>Norman;Cleveland</t>
  </si>
  <si>
    <t>University of Oklahoma;NASA Glenn Research Center</t>
  </si>
  <si>
    <t>60030931;60026717</t>
  </si>
  <si>
    <t>Slaveski F.</t>
  </si>
  <si>
    <t>Optical fiber wavelength division multiplexing</t>
  </si>
  <si>
    <t>10.1109/MAES.2003.1224965</t>
  </si>
  <si>
    <t>2-s2.0-0141973689</t>
  </si>
  <si>
    <t>['radio users', 'radio manufacturer', 'life performance', 'different types', 'best approach']</t>
  </si>
  <si>
    <t>OEMs need flexibility for all applications and environments-for years to come. The best approach is to talk to radio users to see how different types of radio are working in the field. In addition, it should be checked that the radio manufacturer is able to provide the user with tools to enable field tests to be performed for evaluating the real-life performance of the radio.</t>
  </si>
  <si>
    <t>AUG.</t>
  </si>
  <si>
    <t>0960667X</t>
  </si>
  <si>
    <t>Microwave Engineering Europe</t>
  </si>
  <si>
    <t>O'Callaghan, Jim</t>
  </si>
  <si>
    <t>Lenexa</t>
  </si>
  <si>
    <t>AeroComm</t>
  </si>
  <si>
    <t>O'Callaghan J.</t>
  </si>
  <si>
    <t>Receiver sensitivity - Too much of a good thing?</t>
  </si>
  <si>
    <t>2-s2.0-0142165737</t>
  </si>
  <si>
    <t>Air Force Research Laboratory</t>
  </si>
  <si>
    <t>F33615-99-C-1518</t>
  </si>
  <si>
    <t>AFRL</t>
  </si>
  <si>
    <t>['uniquely suitable', 'rf mems', 'printed circuits', 'position ),', 'physical dimensions', 'novel approach', 'mesoscale range', 'laminate substrates', 'key feature', 'isolation value', 'insertion loss', 'gap height', 'electrode area', 'batch integration', '43 œºm', '4 db', '36 db', '30 ghz', '15 db', '12 ghz', '100 v']</t>
  </si>
  <si>
    <t>CPW shunt switch | Flexible printed circuits | Kapton-E polyimide film | Printed circuit MEMS | RF MEMS switches</t>
  </si>
  <si>
    <t>A novel approach for cost effective fabrication, assembly, and packaging of radio-frequency microelectromechanical systems (RF MEMS) capacitive switches using flexible circuit processing techniques is reported. The key feature of this approach is the use of most commonly used flexible circuit film, Kapton-E polyimide film, as the movable switch membrane. The physical dimensions of these switches are in the mesoscale range. For example, electrode area and gap height of a capacitive shunt switch on coplanar waveguide are2 √ó 1 mm 2 and 43 Œºm, respectively. Pull-down voltage is in the range of 90-100 V. In the ON state (up-position), the insertion loss is less than 0.3-0. 4 dB up to 30 GHz. In OFF state (down-position), the isolation value is about 15 dB at 12 GHz and increases to 36 dB at 30 GHz. These switches are uniquely suitable for batch integration with printed circuits and antennas on laminate substrates.</t>
  </si>
  <si>
    <t>248-254</t>
  </si>
  <si>
    <t>IEEE Transactions on Advanced Packaging</t>
  </si>
  <si>
    <t>60011754;60000221;60000221;60000221;60000221</t>
  </si>
  <si>
    <t>6603571909;15520710100;57033142000;7005290525;7402592343</t>
  </si>
  <si>
    <t>Ramadoss, Ramesh;Lee, Simone;Lee, Y. C.;Bright, V. M.;Gupta, K. C.</t>
  </si>
  <si>
    <t>Auburn;Boulder</t>
  </si>
  <si>
    <t>Auburn University;University of Colorado Boulder</t>
  </si>
  <si>
    <t>60011754;60000221</t>
  </si>
  <si>
    <t>Ramadoss R.</t>
  </si>
  <si>
    <t>Fabrication, Assembly, and Testing of RF MEMS Capacitive Switches Using Flexible Printed Circuit Technology</t>
  </si>
  <si>
    <t>10.1109/TADVP.2003.817968</t>
  </si>
  <si>
    <t>2-s2.0-0142196123</t>
  </si>
  <si>
    <t>['turbo codes', 'time solar', 'suggest techniques', 'received signal', 'propelled sail', 'possible disruption', 'novel concept', 'low snrs', 'large distances', 'flare disturbance', 'communication channel']</t>
  </si>
  <si>
    <t>Codes | Gaussian channels | Gaussian noise | Space vehicle antennas | Space vehicle communication | Space vehicle propulsion | Space vehicle telemetry</t>
  </si>
  <si>
    <t>We describe a communication channel for a microwave-propelled sail, a novel concept for a deep-space scientific probe. We suggest techniques to recover the great loss introduced by the large distances, and we have conducted various simulations to understand the effects on the performance of the system. Possible disruption in the channel by high-energy solar flares, which increase the error in the estimation of the received signal, is accounted for. We developed the simulation for a full communication system on an additive white Gaussian noise (AWGN) channel, including the random-time solar-flare disturbance. We show that turbo codes can be exploited that perform very well at low SNRs and have high coding gain.</t>
  </si>
  <si>
    <t>111-112</t>
  </si>
  <si>
    <t>60033021;60033021;60033021</t>
  </si>
  <si>
    <t>6504106413;7006488670;7006390232</t>
  </si>
  <si>
    <t>Bakim, I. Sezi;Abdallah, Chaouki T.;Schamiloglu, Edl</t>
  </si>
  <si>
    <t>Bakim I.</t>
  </si>
  <si>
    <t>Communicating with microwave-propelled sails</t>
  </si>
  <si>
    <t>10.1109/MAP.2003.1241321</t>
  </si>
  <si>
    <t>2-s2.0-0242468302</t>
  </si>
  <si>
    <t>EP 28363</t>
  </si>
  <si>
    <t>['www ),', 'oriented methodologies', 'magnetic codes', 'generic enough', 'easily integrated', 'disciplinary environment', 'developed application', 'common multi', 'antenna modeling']</t>
  </si>
  <si>
    <t>Antenna modeling | Antenna radiation patterns | Client-server systems | Conformal antennas | Java servlets | Microstrip antennas | Microstrip arrays | Modeling | Object oriented programming | Visualization | VRML | WWW</t>
  </si>
  <si>
    <t>The development of an interactive online asynchronous environment for advanced antenna modeling is presented. Electro-magnetic codes are coupled with the World Wide Web (WWW), and the Virtual Reality Modeling Language (VRML) is used for the creation of a flexible visual pre- and post-processor. The adoption of object-oriented methodologies, in conjunction with the employment of platform independent standards, contributes to the flexibility of the developed application. It is generic enough so that various numerical codes for antenna modeling can be easily integrated under a common multi-disciplinary environment. A case study regarding the modeling of conformal microstrip arrays is presented.</t>
  </si>
  <si>
    <t>60002947;60002947;60002947;60002947;60002947</t>
  </si>
  <si>
    <t>6602718524;6507259709;7102492696;7003629437;35571264900</t>
  </si>
  <si>
    <t>Kostaridis, Antonis I.;Biniaris, Christos G.;Marsh, Andy J.;Anastassiu, Hristos T.;Kaklamani, Dimitra I.</t>
  </si>
  <si>
    <t>Kostaridis A.</t>
  </si>
  <si>
    <t>Integrating antenna modeling codes in web-based visualization environments</t>
  </si>
  <si>
    <t>10.1109/MAP.2003.1241306</t>
  </si>
  <si>
    <t>2-s2.0-0242468308</t>
  </si>
  <si>
    <t>['various frequency', 'secondary patterns', 'satellite communications', 'reuse schemes', 'reflector antennas', 'polar isolation', 'pointing error', 'parametric design', 'paper presents', 'mbas ),', 'horn efficiency', 'frequency cells', 'earlier work', 'coverage directivity', 'beam reflector', 'beam antennas', 'antenna radiation', 'analysis given', 'analysis equations', 'analysis employs']</t>
  </si>
  <si>
    <t>Antenna radiation patterns | Aperture antennas | Multibeam antennas | Multireflector antennas | Offset reflector antennas | Reflector antennas | Satellite antennas | Satellite communication</t>
  </si>
  <si>
    <t>This paper presents the parametric design and analysis of multiple-beam reflector-antenna systems employed for satellite communications. It is based on extending the earlier work [1] by taking into account the efficiency of the horn and pointing error of the satellite in the design of the multiple-beam antennas (MBAs), and by analyzing the edge-of-coverage directivity and co-polar isolation (C/I) performance. Design and analysis equations are developed for the multiple-beam antennas using offset parabolic-reflector antennas by including various design parameters such as the number of reflectors, the number of frequency cells, the focal-length-to-diameter (F/D) ratio, the horn efficiency, and the pointing error. The analysis employs a quasi-Gaussian beam representation for the primary and secondary patterns in order to take into account the effect of the sidelobes. Results of the analysis given in this paper agree well with rigorous computations based on Physical Optics analysis of the antenna radiation. Design curves showing the impact of horn efficiency on the C/I performance of multiple-beam antennas are presented for various frequency-reuse schemes.</t>
  </si>
  <si>
    <t>26-34</t>
  </si>
  <si>
    <t>Rao, Sudhakar K.</t>
  </si>
  <si>
    <t>Rao S.</t>
  </si>
  <si>
    <t>Parametric design and analysis of multiple-beam reflector antennas for satellite communications</t>
  </si>
  <si>
    <t>10.1109/MAP.2003.1241308</t>
  </si>
  <si>
    <t>2-s2.0-0242468311</t>
  </si>
  <si>
    <t>['x band', 'techsat21 space', 'reflected signals', 'radar pulses', 'pattern synthesis', 'orthogonal signal', 'novel technique', 'normal random', 'grating lobes', 'frequency space', 'frequency domain', 'floating satellites', 'element interferometer', 'double periodicities', 'clutter suppression', 'angular domain']</t>
  </si>
  <si>
    <t>Antenna arrays | Antenna radiation patterns | Multi-element interferometer | Pulse Doppler radar | Satellite antennas | Satellite applications | Search radar | Space-time pattern synthesis | Spaceborne radar</t>
  </si>
  <si>
    <t>The TechSat21 space-based radar employs a cluster of free-floating satellites, each of which transmits its own orthogonal signal and receives all reflected signals. The satellites operate coherently at X band. The cluster forms essentially a multi-element interferometer, with a concomitantly large number of grating lobes and significant ground clutter. A novel technique for pattern synthesis in angle-frequency space is proposed, which exploits the double periodicities of the grating lobes in the angular domain and of the radar pulses in the frequency domain, and allows substantial gains in clutter suppression. Gains from 7 to 17 dB relative to the normal random, sparse array appear feasible.</t>
  </si>
  <si>
    <t>19-25</t>
  </si>
  <si>
    <t>60001247;60001247;60001247;60001247</t>
  </si>
  <si>
    <t>7004004036;7102031112;7004598322;55951888900</t>
  </si>
  <si>
    <t>Steyskal, Hans;Schindler, John K.;Franchi, Peter;Mailloux, Robert J.</t>
  </si>
  <si>
    <t>Steyskal H.</t>
  </si>
  <si>
    <t>Pattern synthesis for techsat21 - A distributed space-based radar system</t>
  </si>
  <si>
    <t>10.1109/MAP.2003.1241307</t>
  </si>
  <si>
    <t>2-s2.0-0242468313</t>
  </si>
  <si>
    <t>['various causes', 'typically around', 'thermal noise', 'sensitivity measurements', 'probe coupling', 'passive intermodulation', 'open structures', 'noise floor', 'limited either', 'input power', 'field measurement', '115 dbm', '112 dbm', '110 dbm']</t>
  </si>
  <si>
    <t>Antenna measurements | Intermodulation distortion | Land mobile radio cellular systems | Land mobile radio equipment | Land mobile radio interference | Microstrip antennas | Near-field scanners | Passive intermodulation | Probe antennas | Sensitivity</t>
  </si>
  <si>
    <t>A passive intermodulation (PIM) near-field XY scanner for the GSM900 frequency band has been constructed to localize distortion sources in antennas and in other open structures. The equipment should be able to measure distortion levels down to -115 dBm with an input power of 2 √ó 20 W, since the noise floor of a GSM900 base station is typically around -110 dBm. The sensitivity is limited either by thermal noise or by residual intermodulation distortion, depending on the probe coupling. Various causes of residual intermodulation distortion in the passive intermodulation near-field measurement are considered and evaluated. Sensitivity measurements of the scanner have been carried out on two test devices. Sensitivities of -112 dBm and -110 dBm have been achieved with an electric and a magnetic field probe, respectively.</t>
  </si>
  <si>
    <t>124-129</t>
  </si>
  <si>
    <t>6508060607;7005441452;35809669200</t>
  </si>
  <si>
    <t>Hienonen, Sami;Vainikainen, Pertti;R√§is√§nen, Antti V.</t>
  </si>
  <si>
    <t>Hienonen S.</t>
  </si>
  <si>
    <t>Sensitivity measurements of a passive intermodulation near-field scanner</t>
  </si>
  <si>
    <t>10.1109/MAP.2003.1241323</t>
  </si>
  <si>
    <t>2-s2.0-0242551849</t>
  </si>
  <si>
    <t>['tutorial paper', 'transmitting case', 'test dipole', 'simple example', 'scattering case', 'numerical example', 'modern textbooks', 'load conditions', 'far field', 'equivalent circuits', 'also shown', 'absorbed power']</t>
  </si>
  <si>
    <t>Electromagnetic scattering | Equivalent circuits | Receiving antennas | Scattering | Scattering matrices | Transmitting antennas</t>
  </si>
  <si>
    <t>In most modern textbooks on antennas, it is stated that receiving antennas scatter as much as they absorb under matched-load conditions. This is incorrect, as was shown 50 years ago. The reason for this discrepancy is an apparently incorrect use of the equivalent circuits. In this tutorial paper, a simple example of a two-element Yagi antenna and a test dipole in the far field is analyzed for transmission, reception, and scattering, through the use of the symmetric impedance matrix. It is shown that the correct equivalent circuit for the scattering case is more complicated, owing to the existence of more sources than in the transmitting case. Through a numerical example, it is also shown that the scattered power may be larger, equal to, or smaller than the absorbed power.</t>
  </si>
  <si>
    <t>93-98</t>
  </si>
  <si>
    <t>60022134;60018491</t>
  </si>
  <si>
    <t>7403571081;7201481830</t>
  </si>
  <si>
    <t>Andersen, J√∏rgen Bach;Vaughan, Rodney G.</t>
  </si>
  <si>
    <t>Denmark;Canada</t>
  </si>
  <si>
    <t>Aalborg;Burnaby</t>
  </si>
  <si>
    <t>Aalborg University;Simon Fraser University</t>
  </si>
  <si>
    <t>Andersen J.</t>
  </si>
  <si>
    <t>Transmitting, receiving, and scattering properties of antennas</t>
  </si>
  <si>
    <t>10.1109/MAP.2003.1241316</t>
  </si>
  <si>
    <t>2-s2.0-0242551857</t>
  </si>
  <si>
    <t>['system requirements', 'system operation', 'radiation emission', 'operating characteristics', 'next explained', 'necessary methods', 'main features', 'initial phase', 'fully automated', 'first given', 'equipment used', 'also given']</t>
  </si>
  <si>
    <t>Air traffic control | Antenna measurements | Biological effects of radiation | Public safety | Radar antennas | Radar measurements | Radiation monitoring | Search radar</t>
  </si>
  <si>
    <t>The current work presents the procedure of designing and carrying out measurements of radiation emission from an air-traffic surveillance radar. The system requirements are first given, and then the equipment used is described. The steps to determine the operating characteristics of the radar are specified in detail. The necessary methods for manual power measurements and calculations are next explained. Since the final measurement system was fully automated, its main features (topology, protocol of operation) are also given. Finally, some measurement results taken during the initial phase of system operation are presented and discussed.</t>
  </si>
  <si>
    <t>35-45</t>
  </si>
  <si>
    <t>60015331;60015331;60015331;60015331;60015331;60015331;60015331</t>
  </si>
  <si>
    <t>6602797923;8227765600;6507187899;6506946501;22995779600;7004379571;7005683394</t>
  </si>
  <si>
    <t>Miaris, G.;Kaifas, T.;Zaharis, Z.;Babas, D.;Vafiadis, E.;Samaras, T.;Sahalos, J. N.</t>
  </si>
  <si>
    <t>Miaris G.</t>
  </si>
  <si>
    <t>Design of radiation-emission measurements of an air-traffic surveillance radar</t>
  </si>
  <si>
    <t>10.1109/MAP.2003.1241309</t>
  </si>
  <si>
    <t>2-s2.0-0242636630</t>
  </si>
  <si>
    <t>['vswr ratio', 'vswr bandwidth', 'radiating element', 'paper presents', 'fixed beam', 'centre frequency', '3 ghz', '15 db', '10 ¬∞']</t>
  </si>
  <si>
    <t>This paper presents the design and development of a wideband dual polarized planar array antenna of 4 √ó 6 elements in C-band with a centre frequency of 5.3 GHz. The radiating element is of stacked strip slot foam inverted patch (SSFIP) configuration. The complex excitation coefficients of the antenna have been chosen in order to achieve a fixed beam-pointing by 10¬∞ and side-lobe level better than - 15 dB. The array antenna offers a VSWR bandwidth of 20% for a VSWR ratio of 2:1. The simulated and measured antenna parameters are presented.</t>
  </si>
  <si>
    <t>533-541</t>
  </si>
  <si>
    <t>International Journal of Electronics</t>
  </si>
  <si>
    <t>60023345;60007798;60007798;60023345;60007798</t>
  </si>
  <si>
    <t>7103158845;57204354295;7005096144;55491661500;7006110278</t>
  </si>
  <si>
    <t>Chakrabarty, S. B.;Klefenz, F.;Dreher, A.;Sharma, S. B.;Schroth, A.</t>
  </si>
  <si>
    <t>Bengaluru;¬†Cologne</t>
  </si>
  <si>
    <t>Indian Space Research Organization;Deutsches Zentrum fur Luft- Und Raumfahrt</t>
  </si>
  <si>
    <t>60023345;60007798</t>
  </si>
  <si>
    <t>Chakrabarty S.</t>
  </si>
  <si>
    <t>Dual polarized stacked SSFIP array antenna in C-band for beam-pointing</t>
  </si>
  <si>
    <t>10.1080/00207210310001621509</t>
  </si>
  <si>
    <t>2-s2.0-0242662166</t>
  </si>
  <si>
    <t>['visible region', 'rights reserved', 'polypyridine complexes', 'huge absorption', 'efficiency depend', 'dendritic arrays', 'dendrimers exhibit', 'dendrimers based', 'building blocks', 'bridging ligands', 'also discussed']</t>
  </si>
  <si>
    <t>Dendrimers | Electron transfer | Energy transfer | Luminescence | Osmium complexes | Ruthenium complexes</t>
  </si>
  <si>
    <t>Dendrimers based on Ru(II) and Os(II) polypyridine complexes as building blocks and 2,3-dpp (2,3-dpp = 2,3-bis(2‚Ä≤-pyridyl)pyrazine) as bridging ligands are presented and their properties as light-harvesting antenna systems are illustrated. The dendrimers exhibit a huge absorption in the visible region and energy migration patterns whose direction and efficiency depend on the synthetically determined topography of the systems. New recent developments are also discussed, with particular regard towards ultrafast energy transfer processes and long-range electron transfer within the dendritic arrays. ¬© 2003 Published by √âditions scientifiques et m√©dicales Elsevier SAS. All rights reserved.</t>
  </si>
  <si>
    <t>883-893</t>
  </si>
  <si>
    <t>Comptes Rendus Chimie</t>
  </si>
  <si>
    <t>60011576;60011576;60011576;60011576;60011576;60011576;60011576</t>
  </si>
  <si>
    <t>7004639059;7005385415;6602493212;6701855216;6506756924;36969197100;6507907264</t>
  </si>
  <si>
    <t>Serroni, Scolastica;Campagna, Sebastiano;Puntoriero, Fausto;Loiseau, Fr√©d√©rique;Ricevuto, Vittorio;Passalacqua, Rosalba;Galletta, Maurilio</t>
  </si>
  <si>
    <t>Messina</t>
  </si>
  <si>
    <t>Universit√† degli Studi di Messina</t>
  </si>
  <si>
    <t>Serroni S.</t>
  </si>
  <si>
    <t>Dendrimers made of Ru(II) and Os(II) polypyridine subunits as artificial light-harvesting antennae</t>
  </si>
  <si>
    <t>S1631074803001449</t>
  </si>
  <si>
    <t>10.1016/j.crci.2003.04.001</t>
  </si>
  <si>
    <t>2-s2.0-0242691108</t>
  </si>
  <si>
    <t>['widely used', 'radiation resistance', 'numerical values', 'nec modeling', 'lf range', 'antenna described', 'aeronautical non']</t>
  </si>
  <si>
    <t>Antenna measurements | Antenna proximity factors | Effective height | Electric field measurements | Loaded antennas | Monopole antennas | Numerical analysis | Radiation resistance</t>
  </si>
  <si>
    <t>The radiation resistance of a top-loaded monopole antenna is obtained by two different measurement methods. These are compared with the results of NEC modeling. Numerical values are given that exemplify the procedures. The antenna described is widely used for aeronautical non-directional radio beacons operating in the LF range.</t>
  </si>
  <si>
    <t>62-65</t>
  </si>
  <si>
    <t>Schanker, Jacob Z.</t>
  </si>
  <si>
    <t>Schanker J.</t>
  </si>
  <si>
    <t>Field measurement and verification of the radiation resistance of a 18.3 m top-loaded monopole antenna operating at 190-535 kHz</t>
  </si>
  <si>
    <t>10.1109/MAP.2003.1241311</t>
  </si>
  <si>
    <t>2-s2.0-0242720874</t>
  </si>
  <si>
    <t>['problems involved', 'frequency range', 'closely related']</t>
  </si>
  <si>
    <t>Electric field strength | Electromagnetic field | Magnetic field strength | Standard</t>
  </si>
  <si>
    <t>Stages are considered in incorporating the radio-frequency range in setting up standards for electromagnetic field parameters. The problems involved are discussed, together with methods and results from resolving them. The history of electromagnetic field standards is closely related to researches in two metrological centers: VNIIFTRI and NIST.</t>
  </si>
  <si>
    <t>796-801</t>
  </si>
  <si>
    <t>Upgrading radio-frequency electromagnetic field standards. Part 1</t>
  </si>
  <si>
    <t>10.1023/A:1026173732679</t>
  </si>
  <si>
    <t>2-s2.0-0346009139</t>
  </si>
  <si>
    <t>['strictly required', 'single one', 'results indicate', 'radiation intensity', 'radiation characteristics', 'new millimeter', 'great importance']</t>
  </si>
  <si>
    <t>Double dielectric gratings | MMW | Mode matching analysis | Omnidirectional circular rod antenna</t>
  </si>
  <si>
    <t>The radiation characteristics of a new millimeter-wave omnidirectional circular rod antenna with double dielectric gratings were analyzed by the rigorous mode matching method. The results indicate that under the condition of the same radiation intensity, the double grating antenna has relatively smaller dimension than that of the single one. It is undoubtedly a great importance in the case where the limitation of the weight and volume of system is strictly required.</t>
  </si>
  <si>
    <t>241-245</t>
  </si>
  <si>
    <t>Hongwai Yu Haomibo Xuebao/Journal of Infrared and Millimeter Waves</t>
  </si>
  <si>
    <t>Jing, Heng Zhen;Xu, Shan Jia</t>
  </si>
  <si>
    <t>Mode matching analysis of a new omnidirectional circular rod antenna with double dielectric gratings for millimeter-wave application</t>
  </si>
  <si>
    <t>2-s2.0-1242275344</t>
  </si>
  <si>
    <t>['ungated mode', 'situations wherein', 'shallow penetration', 'previous paper', 'performed first', 'paper completes', 'new aspects', 'moved automatically', 'italian consortium', 'high resolution', 'geophysical interest', 'controlled site', 'controlled fashion', 'archaeological site']</t>
  </si>
  <si>
    <t>GPR system | Stepped frequency radar</t>
  </si>
  <si>
    <t>In the framework of a nationally funded project, a Ground Penetrating Radar (GPR) has been developed by the Italian Consortium for Research on Advanced Remote Sensing Systems (CO.RI.S.T.A.). The system was described in a previous paper (Alberti et al., 2002). As new aspects, the system is a stepped frequency GPR that can work both in gated and ungated mode, and the antennas can be moved automatically in a controlled fashion. As aspects of geophysical interest, the system is exploitable in situations wherein a high resolution and a shallow penetration in the soil (a few meters) are required. Possibly, this is an example of probing a landscape. This paper completes the results of Alberti et al. (2002), wherein laboratory tests where described, by providing the main results obtained during an outdoor experimental campaign, performed first in a controlled site and then in an archaeological site.</t>
  </si>
  <si>
    <t>100430258;100430258;100430258;60001111;100430258;60024353;100430258</t>
  </si>
  <si>
    <t>7102471970;6506270652;6603158417;6603636093;6508317805;6507769772;6701917301</t>
  </si>
  <si>
    <t>Alberti, Giovanni;Ciofaniello, Luca;Galiero, Giovanni;Persico, Raffaele;Sacchettino, Marco;Signore, Grazia Maria;Vetrella, Sergio</t>
  </si>
  <si>
    <t>Lecce;Naples;Napoli</t>
  </si>
  <si>
    <t>Universita del Salento;Consiglio Nazionale delle Ricerche, Institute for Electromagnetic Sensing of the Environment;CO.RI.S.T.A.</t>
  </si>
  <si>
    <t>60024353;60001111;100430258</t>
  </si>
  <si>
    <t>Alberti G.</t>
  </si>
  <si>
    <t>Experimental results from a stepped frequency GPR</t>
  </si>
  <si>
    <t>2-s2.0-2042454985</t>
  </si>
  <si>
    <t>International Science and Technology Center</t>
  </si>
  <si>
    <t>ISTC</t>
  </si>
  <si>
    <t>['telescope built', 'stage cryostat', 'special two', 'space vehicles', 'russian project', 'receiving systems', 'receiving array', 'optical devices', 'multiplexing signals', 'microwave channels', 'microbolometer absorber', 'mentioned microbolometers', 'main tasks', 'input channels', 'imperfect matching', 'first studies', 'first results', 'estimated nep', 'energy quantum', 'electron microbolometers', 'efficient method', 'direct detectors', 'detectors estimated', 'designed within', 'dc measurements', 'date submillimeter', 'atmospheric noise', 'andreev reflection', 'allow us', 'actual realization']</t>
  </si>
  <si>
    <t>The main tasks of up-to-date submillimeter-wave radioastronomy requires application of superlow-temperature direct detectors (microbolometers) of micron and submicron dimensions built in special planar antennas matching them with input channels of receiving systems and injection of these systems by space vehicles out of the atmosphere to exclude the influence of atmospheric noise and absorption of radiation. Such measures are expected to allow us to obtain a noise equivalent power (NEP) of direct detectors up to 10‚àí19 ‚Äì 10‚àí18 W/Hz1/2, which makes it possible to observe the majority of the weakest space radiation sources. The first studies and development of hot-electron microbolometers with Andreev reflection are performed. The NEP of such detectors estimated from dc measurements, corresponds to the above values. The first results of these studies also revealed difficulties of actual realization of the estimated NEP. The difficulties are related to radiation power losses due to imperfect matching in microwave channels and leakage of energy of electrons (acquiring an energy quantum from radiation and transferring it to phonons in the microbolometer absorber. Measures to reduce these losses are planned. A special two-stage cryostat for cooling both optical devices of the telescope built in the cryostat and the two-dimensional receiving array developed on the basis of the above-mentioned microbolometers and required for observing distributed radiation sources is designed within the framework of the Russian project for launching the submillimeter-wave space telescope. An efficient method for multiplexing signals in the receiving array is proposed.</t>
  </si>
  <si>
    <t>729-736</t>
  </si>
  <si>
    <t>Vystavkin, A. N.</t>
  </si>
  <si>
    <t>Submillimeter-wave hot-electron microbolometer with andreev reflection for radioastronomy</t>
  </si>
  <si>
    <t>10.1023/B:RAQE.0000025005.63271.40</t>
  </si>
  <si>
    <t>2-s2.0-33644753532</t>
  </si>
  <si>
    <t>['tunnel junctions', 'superconducting spectrometer', 'special aircraft', 'sis junction', 'radioastronomical research', 'particle current', 'microcircuit operates', 'main attention', 'locked flux', 'flow oscillator', 'first flight', 'cryogenic submillimeter', 'chip microcircuit', '365 ghz', '10 khz']</t>
  </si>
  <si>
    <t>We overview recent achievements in the field of cryogenic submillimeter-wave receivers based on superconductor‚Äìinsulator‚Äìsuperconductor (SIS) tunnel junctions. The main attention is paid to the novel superconducting integrated receivers (SIRs) with an on-chip superconducting local oscillator. The single-chip microcircuit of the receiver, which integrates a quantum mixer based on the nonlinearity of a quasi-particle current in the SIS junction, a planar superconducting receiving antenna, and a cryogenic local oscillator, is described. Being dc-powered only by batteries, such a microcircuit operates as a submillimeter-wave superheterodyne receiver without any additional microwave equipment. Such receivers are very attractive for radioastronomical research, space communication systems, and monitoring of the environment from satellites, balloons, and special aircraft. A breadboard of a superconducting spectrometer with a phase-locked flux-flow oscillator (FFO) has been developed and tested. A frequency resolution better than 10 kHz was reached at a frequency of 365 GHz. We describe a balloon-borne 500‚àí650 GHz integrated spectrometer for oblique atmospheric sounding, developed for the international Terahertz Limb Sounder (TELIS) project. The first flight is scheduled for 2005.</t>
  </si>
  <si>
    <t>618-630</t>
  </si>
  <si>
    <t>60029225;60029225;60029225;60029225;60029225;60029225;60029225</t>
  </si>
  <si>
    <t>7004791063;7004148528;57193618079;7006971282;35508891100;7101981368;12766426200</t>
  </si>
  <si>
    <t>Koshelets, V. P.;Shitov, S. V.;Filippenko, L. V.;Dmitriev, P. N.;Ermakov, A. N.;Sobolev, A. S.;Torgashin, M. Yu</t>
  </si>
  <si>
    <t>Koshelets V.</t>
  </si>
  <si>
    <t>Integrated superconducting submillimeter-wave receivers</t>
  </si>
  <si>
    <t>10.1023/B:RAQE.0000024992.02488.93</t>
  </si>
  <si>
    <t>2-s2.0-33644761538</t>
  </si>
  <si>
    <t>03.01.028</t>
  </si>
  <si>
    <t>['special mast', 'sliding angle', 'results obtained', 'measurement system', 'frequency radiation', 'forest canopy', 'experimental investigations', 'effects arising', 'cube reflector', 'beam transmitting']</t>
  </si>
  <si>
    <t>Results of experimental investigations into the effects arising in the detection and ranging of the earth‚Äôs forest cover with the use of pulse ultrabroadband radio-frequency radiation are described. A narrow-beam transmitting and receiving antennas oriented at a sliding angle to the forest canopy were mounted on a special mast at an altitude of 21 m above the ground. A corner-cube reflector was used to align and to calibrate the measurement system. The results obtained are compared with the data of independent biometric measurements.</t>
  </si>
  <si>
    <t>784-790</t>
  </si>
  <si>
    <t>Russian Physics Journal</t>
  </si>
  <si>
    <t>7004695202;57216704996;8238643100</t>
  </si>
  <si>
    <t>Yakubov, V. P.;Tel‚Äôpukhovskii, E. D.;Tsepelev, G. M.</t>
  </si>
  <si>
    <t>Yakubov V.P.</t>
  </si>
  <si>
    <t>Pulse sensing of a forest canopy</t>
  </si>
  <si>
    <t>10.1023/B:RUPJ.0000010975.86222.e1</t>
  </si>
  <si>
    <t>2-s2.0-33847249198</t>
  </si>
  <si>
    <t>['slot radiators', 'planar metal', 'one coordinate', 'magnetic currents', 'integral equations', 'galerkin method', 'dimensional array', 'based solution']</t>
  </si>
  <si>
    <t>The algorithm and computer-based solution to the electrodynamic excitation problem for the two-dimensional array of slot radiators are considered. The array is built on the basis of a planar metal-dielectric waveguide finite in one coordinate and infinite in the other one. The boundary value problem is reduced to a system of integral equations for magnetic currents in slots which is then solved by the Galerkin method.</t>
  </si>
  <si>
    <t>841-849</t>
  </si>
  <si>
    <t>6701630340;7006839310;6505928371</t>
  </si>
  <si>
    <t>Bankov, S. E.;Bodrov, V. V.;Duplenkova, M. D.</t>
  </si>
  <si>
    <t>Bankov S.</t>
  </si>
  <si>
    <t>Two-dimensional periodic array of slot radiators finite in one coordinate and infinite in the other</t>
  </si>
  <si>
    <t>2-s2.0-4043107705</t>
  </si>
  <si>
    <t>['vblast detectors', 'type modulation', 'significantly improve', 'semitutorial paper', 'roots back', 'particularly efficient', 'noise ratios', 'new implementation', 'moderate signal', 'linear channel', 'lattice decoders', 'integer programming', 'growing importance', 'early 1990s', 'cryptoanalysis applications', 'channel models', 'algorithms developed']</t>
  </si>
  <si>
    <t>Basis reduction | Complexity | Maximum likelihood detection | Nearest lattice point | Optimal performance | Sphere decoder</t>
  </si>
  <si>
    <t>The idea of formulating the detection of a lattice-type modulation, such as M-PAM and M-QAM, transmitted over a linear channel as the so-called universal lattice decoding problem dates back to at least the early 1990s. The applications of such lattice decoders have proliferated in the last few years because of the growing importance of some linear, channel models such as multiple-antenna fading channels and multi-user CDMA channels. The principle of universal lattice decoding can trace its roots back to the theory and algorithms developed for solving the shortest/closest lattice vector problem for integer programming and cryptoanalysis applications. In this semitutorial paper, such a principle as well as some related recent advances will be reviewed and extended. It will be shown that the lattice basis reduction algorithm of Lenstra, Lenstra and Lov√°sz (LLL) can significantly improve the performance of suboptimal lattice decoders such as the zero-forcing and VBLAST detectors. In addition, new implementation of the optimal lattice decoder that is particularly efficient at moderate signal-to-noise ratios will also be presented. Copyright ¬© 2003 John Wiley &amp; Sons, Ltd.</t>
  </si>
  <si>
    <t>553-569</t>
  </si>
  <si>
    <t>Mow, Wai Ho</t>
  </si>
  <si>
    <t>Mow W.H.</t>
  </si>
  <si>
    <t>Universal lattice decoding: Principle and recent advances</t>
  </si>
  <si>
    <t>10.1002/wcm.140</t>
  </si>
  <si>
    <t>2-s2.0-4143058249</t>
  </si>
  <si>
    <t>['weighting strategies', 'using data', 'study comprise', 'space applications', 'possible improvement', 'notably affected', 'normal points', 'noise level', 'multipath errors', 'looking hemisphere', 'key aspects', 'high elevations', 'flight performance', 'code noise', 'channel allocation', 'champ satellite', 'carrier data', 'blackjack receiver', 'better understanding', '5 ¬†', '0 ¬†']</t>
  </si>
  <si>
    <t>BlackJack | CHAMP | Multipath | Receiver noise</t>
  </si>
  <si>
    <t>JPL's BlackJack receiver currently represents the most widely used geodetic grade GPS receiver for space applications. Using data from the CHAMP science mission, the in-flight performance of the BlackJack receiver has been assessed and the impact of various software updates performed during the 2.5¬†years since launch is described. Key aspects of the study comprise the channel allocation, anomalous data points, and the noise level of the code and carrier data. In addition, it has been demonstrated that the code measurements collected onboard the CHAMP satellite are notably affected by multipath errors in the aft-looking hemisphere, which can be attributed to cross-talk between the occultation antenna string and the primary precise orbit determination antenna. For carrier smoothed 10¬†s normal points, the code noise itself varies between a minimum of 5¬†cm at high elevations and 0.5¬†m (C/A) to 1.0¬†m (P1, P2) at 10¬∞ elevation. Carrier-phase data exhibit representative errors of 0.2 to 2.5¬†mm. The results of the CHAMP GPS data analysis contribute to a better understanding and possible improvement of the BlackJack receiver and support the design of optimal data editing and weighting strategies in precise orbit determination applications.</t>
  </si>
  <si>
    <t>74-86</t>
  </si>
  <si>
    <t>60007798;60006288</t>
  </si>
  <si>
    <t>7004343794;7006237656</t>
  </si>
  <si>
    <t>Montenbruck, Oliver;Kroes, Remco</t>
  </si>
  <si>
    <t>¬†Cologne;Delft</t>
  </si>
  <si>
    <t>Deutsches Zentrum fur Luft- Und Raumfahrt;Delft University of Technology</t>
  </si>
  <si>
    <t>Montenbruck O.</t>
  </si>
  <si>
    <t>In-flight performance analysis of the CHAMP BlackJack GPS Receiver</t>
  </si>
  <si>
    <t>10.1007/s10291-003-0055-5</t>
  </si>
  <si>
    <t>2-s2.0-84880349591</t>
  </si>
  <si>
    <t>['waveguide cavity', 'studied experimentally', 'similar diodes', 'power received', 'periodic antenna', 'oscillation regime', 'open resonator', 'microstrip log', 'microstrip antenna', 'insulating substrate', 'individual oscillators', 'gunn diode', 'great interest', 'frequency range', 'external emission', 'dielectric thickness', '60 ghz']</t>
  </si>
  <si>
    <t>Continuous electromagnetic emission from a Gunn diode built in a microstrip log-periodic antenna in the frequency range from 25 to 60 GHz is studied experimentally. The microstrip antenna was located on an insulating substrate with a thickness of about a quarter of the wavelength and with a metallized back side. It is shown that the output radiation power of such an antenna reaches 5 mW, which is over 50% of the power received from similar diodes in the waveguide cavity. The oscillation regime was varied from single-mode to noise-like, depending on the dielectric thickness and could be synchronized by external emission. Such a quasi-optical structure based on a Gunn diode is convenient for summing up powers from individual oscillators in an open resonator and is of great interest for the terahertz frequency band.</t>
  </si>
  <si>
    <t>717-721</t>
  </si>
  <si>
    <t>60105253;60105253;60105253</t>
  </si>
  <si>
    <t>7003766000;57198063205;6602226973</t>
  </si>
  <si>
    <t>Lyubchenko, V. E.;Kotov, V. D.;Yunevich, E. O.</t>
  </si>
  <si>
    <t>Fryazino</t>
  </si>
  <si>
    <t>Kotel'nikov Institute of Radio Engineering and Electronics of Russian Academy of Sciences, Fryazino Branch</t>
  </si>
  <si>
    <t>Lyubchenko V.</t>
  </si>
  <si>
    <t>Active microstrip antenna with a gunn diode</t>
  </si>
  <si>
    <t>10.1023/B:RAQE.0000025003.45139.63</t>
  </si>
  <si>
    <t>2-s2.0-85050375640</t>
  </si>
  <si>
    <t>['wave impedance', 'term approximation', 'substantial widening', 'odd modes', 'fundamental mode', 'dispersion relations']</t>
  </si>
  <si>
    <t>Using the two-term approximation in the solution to a singular integral equation, dispersion relations for even and odd modes and the formula for the wave impedance of the fundamental mode in a shielded sectoral slotted transmission line are derived. Results of the electromagnetic analysis demonstrate that these lines may ensure a substantial widening of the single-mode frequency band.</t>
  </si>
  <si>
    <t>859-863</t>
  </si>
  <si>
    <t>7003286886;7004480501</t>
  </si>
  <si>
    <t>Neganov, V. A.;Osipov, O. V.</t>
  </si>
  <si>
    <t>Neganov V.A.</t>
  </si>
  <si>
    <t>Eigenmodes of a shielded sectoral slotted transmission line</t>
  </si>
  <si>
    <t>2-s2.0-9144223199</t>
  </si>
  <si>
    <t>['wave travels', 'trajectory approaches', 'sharply increases', 'nonuniform fields', 'mssw spectrum', 'metal structure', 'initial value', 'first lower', 'ferrite film', 'entire length', 'different types', 'delay time']</t>
  </si>
  <si>
    <t>The trajectories and group delay time of magnetostatic surface waves (MSSWs) propagating in a ferrite film and ferrite-metal structures magnetized by nonuniform fields of different types are calculated. It is shown that, both in the ferrite film and in the ferrite-metal structure, the delay time of the wave increases monotonically with the distance the wave travels, and the higher the frequency, the greater the increase. The rate of the time delay rise in the ferrite film has been found to be close to its initial value over the entire length of the trajectory. It has been found that the rate of the time delay rise in the ferrite-metal structure, being first lower than that in the ferrite film by more than an order of magnitude, sharply increases and tends to infinity as the trajectory approaches the region in which the field is close to upper field boundary of the MSSW spectrum.</t>
  </si>
  <si>
    <t>928-935</t>
  </si>
  <si>
    <t>60105253;60105253</t>
  </si>
  <si>
    <t>7103014591;57197316982</t>
  </si>
  <si>
    <t>Zubkov, V. I.;Shcheglov, V. I.</t>
  </si>
  <si>
    <t>Zubkov V.</t>
  </si>
  <si>
    <t>Delay time of magnetostatic surface waves traveling in ferrite films and ferrite-metal structures magnetized by nonuniform fields</t>
  </si>
  <si>
    <t>2-s2.0-9144239419</t>
  </si>
  <si>
    <t>['thick layer', 'surface area', 'slightly attenuated', 'sew field', 'salt water', 'metal cell', 'frequencies ranging', 'bistatic radar', '6 ghz', '10 cm']</t>
  </si>
  <si>
    <t>The use of surface electromagnetic waves (SEW) in the on/above-salt water object radar was investigated. A bistatic radar, containing two antennas and operating in the continuous radiation mode at frequencies ranging from 3.2 to 5.6 GHz, was used for the study. The SEW was excited on the surface of salt water, which was poured into a metal cell and formed a 10 cm-thick layer with a water-surface area of 100 √ó 150 cm2. Slightly attenuated during propagation, SEW were found to be reflected by metal objects situated on or above the water surface within the region there the SEW field is concentrated.</t>
  </si>
  <si>
    <t>871-872</t>
  </si>
  <si>
    <t>Datsko, V. N.</t>
  </si>
  <si>
    <t>Datsko V.</t>
  </si>
  <si>
    <t>Above-water object radar based on surface electromagnetic waves</t>
  </si>
  <si>
    <t>2-s2.0-9144252727</t>
  </si>
  <si>
    <t>Ligue Contre le Cancer</t>
  </si>
  <si>
    <t>['vaccination purposes', 'rights reserved', 'promising carriers', 'novel conjugate', 'monomannosyl analogue', 'lipid moiety', 'easily incorporated', 'clustering effect', 'amphiphilic molecule']</t>
  </si>
  <si>
    <t>We have synthesized a novel conjugate (Man4K3DOG) composed of a tetramannosyl head group connected, via a polyethylene glycol spacer, to a lipid moiety. This amphiphilic molecule was easily incorporated into the bilayers of liposomes. As expected from the clustering effect, such multivalent mannose residues when exposed on the surface of the vesicles showed much higher binding affinity for Concanavalin A than their monomannosyl analogue. Mannosylated liposomes prepared with the tetravalent antenna could be promising carriers for e.g., loading dendritic cells with antigens for vaccination purposes. ¬© 2003 Elsevier Ltd. All rights reserved.</t>
  </si>
  <si>
    <t>2557-2560</t>
  </si>
  <si>
    <t>0960894X</t>
  </si>
  <si>
    <t>Bioorganic and Medicinal Chemistry Letters</t>
  </si>
  <si>
    <t>60103368;60103368;60103368;60103368</t>
  </si>
  <si>
    <t>55937484100;7005446620;7006097562;7005772698</t>
  </si>
  <si>
    <t>Espuelas, Socorro;Haller, Philippe;Schuber, Francis;Frisch, Beno√Æt</t>
  </si>
  <si>
    <t>Strasbourg</t>
  </si>
  <si>
    <t>Universit√© de Strasbourg</t>
  </si>
  <si>
    <t>Espuelas S.</t>
  </si>
  <si>
    <t>Synthesis of an amphiphilic tetraantennary mannosyl conjugate and incorporation into liposome carriers</t>
  </si>
  <si>
    <t>S0960894X03004724</t>
  </si>
  <si>
    <t>10.1016/S0960-894X(03)00472-4</t>
  </si>
  <si>
    <t>2-s2.0-0038648179</t>
  </si>
  <si>
    <t>['quantitatively consistent', 'permalloy film', 'microwave response', 'exciting current']</t>
  </si>
  <si>
    <t>The microwave response of micrometer-wide antennas inductively coupled to permalloy film was investigated. The coupling between the exciting current and the spin wave modes of the film was measured. The free relaxation law of a magnetostatic wave packet was observed. All measurements were found to be quantitatively consistent with magnetostatic wave theory.</t>
  </si>
  <si>
    <t>60106256-60030807;60106256-60007746;60106256</t>
  </si>
  <si>
    <t>55957553700;6602496527;56256753600</t>
  </si>
  <si>
    <t>Bailleul, Matthieu;Olligs, Dominik;Fermon, Claude</t>
  </si>
  <si>
    <t>France;Germany;Germany</t>
  </si>
  <si>
    <t>Gif-sur-Yvette;Regensburg;Dresden</t>
  </si>
  <si>
    <t>Service de Physique de l'Etat Condens√©;Universit√§t Regensburg;Leibniz-Institut f√ºr Festk√∂rper- und Werkstoffforschung Dresden</t>
  </si>
  <si>
    <t>60106256;60030807;60007746</t>
  </si>
  <si>
    <t>Bailleul M.</t>
  </si>
  <si>
    <t>Propagating spin wave spectroscopy in a permalloy film: A quantitative analysis</t>
  </si>
  <si>
    <t>10.1063/1.1597745</t>
  </si>
  <si>
    <t>2-s2.0-0042378345</t>
  </si>
  <si>
    <t>['simulated results', 'ism2450 bands', 'fdtd method', 'discussed along', 'covering gsm900']</t>
  </si>
  <si>
    <t>Antennas | Handset antennas | PIFA antennas | Small antennas</t>
  </si>
  <si>
    <t>A novel compact internal quad-band handset antenna for covering GSM900, DCS1800, PCS1900, and ISM2450 bands is presented. Details of the antenna are discussed along with measured and simulated results. The simulation is based on the FDTD method.</t>
  </si>
  <si>
    <t>217-223</t>
  </si>
  <si>
    <t>11240975200;57198926864;7004839408</t>
  </si>
  <si>
    <t>Ang, Irene;Guo, Yong Xin;Chia, M. Y.W.</t>
  </si>
  <si>
    <t>Ang I.</t>
  </si>
  <si>
    <t>Compact internal quad-band antenna for mobile phones</t>
  </si>
  <si>
    <t>10.1002/mop.11019</t>
  </si>
  <si>
    <t>2-s2.0-0037774447</t>
  </si>
  <si>
    <t>['tilted beam', 'paper presents', 'gsm900 system', 'composite materials', 'aspects concerning', 'antenna design']</t>
  </si>
  <si>
    <t>Antenna arrays | Antenna technology | Microstrip antennas | Planar antennas</t>
  </si>
  <si>
    <t>This paper presents some aspects concerning the use of composite materials for manufacturing microstrip antenna arrays, along with key problems related to the incorporation of such materials into antenna design. As an example, an integrated microstrip antenna array with electrically down-tilted beam for the GSM900 system is described. The applicability of composite materials technology has been proven by mechanical strength test and electrical parameter measurement results, which are also briefly reported herein.</t>
  </si>
  <si>
    <t>240-244</t>
  </si>
  <si>
    <t>60019987;60019987</t>
  </si>
  <si>
    <t>23995080300;6603454430</t>
  </si>
  <si>
    <t>Borowiec, R.;Slobodzian, P.</t>
  </si>
  <si>
    <t>Wroclaw</t>
  </si>
  <si>
    <t>Wroc≈Çaw University of Science and Technology</t>
  </si>
  <si>
    <t>Borowiec R.</t>
  </si>
  <si>
    <t>GSM base-station antenna built using composite materials technology</t>
  </si>
  <si>
    <t>10.1002/mop.11026</t>
  </si>
  <si>
    <t>2-s2.0-0038111043</t>
  </si>
  <si>
    <t>['wlan operation', 'thereby making', 'protruded portion', 'network card', 'mounted vertically', 'minimum length', 'low profile', 'isolation s21', 'ghz band', 'f antenna', '5350 mhz', '2484 mhz', '24 db', '14 db', '10 mm', '1 vswr']</t>
  </si>
  <si>
    <t>Diversity antennas | Planar inverted-F antennas | WLAN antennas</t>
  </si>
  <si>
    <t>A printed diversity dual-band planar inverted-F antenna (PIFA) mounted vertically at the edge of a PCMCIA network card (such that the protruded portion of the network card from the housing of the laptop has a minimum length) for WLAN operation in the 2.4-GHz band (2400-2484 MHz) and 5.2-GHz band (5150-5350 MHz) is presented. The diversity antenna studied comprises two back-to-back stacked PIFAs and has a low profile of 10 mm to the network card. Across the two operating bands, the measured reflection coefficient S11 and isolation S21 are all less than -14 dB (1.5:1 VSWR) and -24 dB, respectively. In addition, the measured radiation patterns of the two stacked PIFAs in general cover complementary space regions, thereby making it possible for providing spatial diversity for WLAN operation.</t>
  </si>
  <si>
    <t>223-225</t>
  </si>
  <si>
    <t>60011357;60011357;60011357;60011357</t>
  </si>
  <si>
    <t>35460663000;57142603500;7402029960;36815519800</t>
  </si>
  <si>
    <t>Wong, Kin Lu;Chen, Yen Yu;Su, Saou Wen;Kuo, Yen Liang</t>
  </si>
  <si>
    <t>Diversity dual-band planar inverted-F antenna for WLAN operation</t>
  </si>
  <si>
    <t>10.1002/mop.11020</t>
  </si>
  <si>
    <t>2-s2.0-0038111050</t>
  </si>
  <si>
    <t>['thin substrate', 'performances simulated', 'novel dual', 'lower permittivity', 'gsm band', 'ground plane', 'experimental results', 'dcs band', 'band single', 'antenna consists', 'air spacing', '960 mhz', '730 mhz', '56 %).', '22 %)', '1880 mhz', '0 software']</t>
  </si>
  <si>
    <t>DCS | Dual-band | GSM | Patch antenna</t>
  </si>
  <si>
    <t>A novel dual-band single-layer patch antenna that covers the bands of 890-960 MHz for GSM and 1710-1880 MHz for DCS, with VSWR ‚â§ 2:1, is presented. This antenna consists of a ground plane, air spacing (without dielectric substrate), and a metal patch layer printed on a thin substrate with lower permittivity. The performances simulated by using Ansoft Ensemble 8.0 software are bandwidth for the GSM band (9.22%) and 730 MHz for DCS band (40.56%). The simulated and experimental results are compared.</t>
  </si>
  <si>
    <t>195-198</t>
  </si>
  <si>
    <t>7405914208;7409424720</t>
  </si>
  <si>
    <t>Liu, Ting Hua;Zhang, Wen Xun</t>
  </si>
  <si>
    <t>A novel single-layer patch antenna for GSM/DCS dual-band operation</t>
  </si>
  <si>
    <t>10.1002/mop.11013</t>
  </si>
  <si>
    <t>2-s2.0-0038111845</t>
  </si>
  <si>
    <t>['vias connectors', 'small patches', 'small distance', 'regular arrays', 'polarized waves', 'metal surface', 'key role', 'incidence angle', 'ground plane']</t>
  </si>
  <si>
    <t>Absorbers | High-impedance surface | Mushroom layer | RCS reduction</t>
  </si>
  <si>
    <t>It is shown that thin mushroom layers (high-impedance surfaces realized as regular arrays of small patches at a small distance from a metal surface) can be used as radar-absorbing structures whose performance does not change with the incidence angle for TM-polarized waves. The key role of the vias connectors between the patches and the ground plane is explained, and potential performance demonstrated in examples.</t>
  </si>
  <si>
    <t>175-178</t>
  </si>
  <si>
    <t>7005479476;6603043578</t>
  </si>
  <si>
    <t>Tretyakov, S. A.;Maslovski, S. I.</t>
  </si>
  <si>
    <t>Thin absorbing structure for all incidence angles based on the use of a high-impedance surface</t>
  </si>
  <si>
    <t>10.1002/mop.11006</t>
  </si>
  <si>
    <t>2-s2.0-0038111848</t>
  </si>
  <si>
    <t>['vox bolometer', 'periodic antenna', 'noise ratio', 'microbolometer arrays', 'dimensional arrays', 'coupled microbolometers', 'bolometric materials', 'better matching', 'based devices', 'antenna elements', 'angular characteristics']</t>
  </si>
  <si>
    <t>Antenna-coupled detectors | Microbolometer | Vanadium oxide</t>
  </si>
  <si>
    <t>Two-dimensional arrays of log-periodic antenna-coupled microbolometers were fabricated using VOx and Nb thin films as bolometric materials, which have different temperature coefficients of resistance. Noise, response, and angular characteristics of both types of microbolometer arrays were measured and compared. VOx-based devices presented a 4.5√ó better response and 5.5√ó better signal-to-noise ratio than Nb-based devices. Radiation patterns show that a further increase in response can be obtained by better matching the VOx bolometer to the antenna elements.</t>
  </si>
  <si>
    <t>235-237</t>
  </si>
  <si>
    <t>36632322000;7101623890;7006366203</t>
  </si>
  <si>
    <t>Gonz√°lez, F. J.;Abdel-Rahman, M.;Boreman, G. D.</t>
  </si>
  <si>
    <t>Gonz√°lez F.</t>
  </si>
  <si>
    <t>Antenna-coupled VOx thin-film microbolometer array</t>
  </si>
  <si>
    <t>10.1002/mop.11024</t>
  </si>
  <si>
    <t>2-s2.0-0038450343</t>
  </si>
  <si>
    <t>['wlan operation', 'top surface', 'thickness 1', 'study comprises', 'grounded substrate', 'ghz bands', 'ghz band', 'fr4 base', 'experimental results', 'desired dual', 'article presents', '6 mm', '5350 mhz', '2484 mhz']</t>
  </si>
  <si>
    <t>Chip antennas | Dual-frequency antennas | WLAN antennas</t>
  </si>
  <si>
    <t>This article presents a dual-frequency triangular chip antenna suitable for WLAN operation in the 2.4-GHz band (2400-2484 MHz) and 5.2/5.8-GHz bands (5150-5350 MHz/5725-5875 MHz). The proposed triangular chip antenna in this study comprises a right-angle, isosceles triangular FR4 base of thickness 1.6 mm and area 72 mm2 and, on the top surface of the FR4 base, a metal line pattern with two branch radiating strips is printed, which generates two separate wide resonant modes for the desired dual-frequency WLAN operation. Experimental results of a constructed prototype mounted on one of the corners of a grounded substrate (about the size of a compact flash card) are presented and discussed.</t>
  </si>
  <si>
    <t>244-247</t>
  </si>
  <si>
    <t>7404851995;25960688900;35460663000</t>
  </si>
  <si>
    <t>Lee, Gwo Yun;Chen, Wen Shyang;Wong, Kin Lu</t>
  </si>
  <si>
    <t>A dual-frequency triangular chip antenna for WLAN operation</t>
  </si>
  <si>
    <t>10.1002/mop.11027</t>
  </si>
  <si>
    <t>2-s2.0-0038450348</t>
  </si>
  <si>
    <t>['support structure', 'screw heads', 'reflector antenna', 'reflected fields', 'perturbation theory', 'often used', 'main reflector', 'half spheres', 'dielectric coating', 'cause bumps', 'calculate efficiently', 'also describe']</t>
  </si>
  <si>
    <t>Reflector antenna | Scattered field | Scattering</t>
  </si>
  <si>
    <t>Screws are often used to fasten the main reflector of a reflector antenna to its support structure. The screw heads may then cause bumps in an otherwise smooth reflector surface. Thereby, they disturb the reflected fields and cause increased sidelobes. In this paper, a perturbation theory is introduced in order to calculate efficiently the increased sidelobes due to scattering from the screw heads. Screw heads are approximated as half spheres, whereby it becomes very efficient to calculate the scattering from them by using a spherical wave expansion algorithm. GIDMULT. This method has been verified by measurements in a low sidelobe antenna. We also describe some ways to reduce the scattering, such as dielectric coating of the screw heads and optimization of their locations.</t>
  </si>
  <si>
    <t>213-217</t>
  </si>
  <si>
    <t>56962924200;7101988263</t>
  </si>
  <si>
    <t>Yang, Jian;Kildal, Per Simon</t>
  </si>
  <si>
    <t>Scattering by screw heads in reflecting surfaces and their effect on the sidelobes of reflector antennas</t>
  </si>
  <si>
    <t>10.1002/mop.11018</t>
  </si>
  <si>
    <t>2-s2.0-0038450356</t>
  </si>
  <si>
    <t>['zero phase', 'two methods', 'two approaches', 'resulting designs', 'pso ).', 'parallel version', 'paper describes', 'important applications', 'high directivity', 'global optimization', 'element excitations', 'design problem', 'additional requirement']</t>
  </si>
  <si>
    <t>Particle-swarm optimization | Reconfigurable array | Woodward-Lawson method</t>
  </si>
  <si>
    <t>Multiple-beam antenna arrays have important applications in communications and radar. This paper describes a method of designing a reconfigurable dual beam antenna array using a new evolutionary algorithm called particle swarm optimization (PSO). The design problem is to find element excitations that will result in a sector pattern main beam with low side lobes with the additional requirement that the same excitation amplitudes applied to the array with zero phase should result in a high directivity, low side lobe, and pencil-shaped main beam. Two approaches to the optimization are detailed. First, the PSO is used to optimize the coefficients of the Woodward-Lawson array synthesis method. Second, the element excitations will be optimized directly using PSO. The performance of the two methods is compared and the viability of the resulting designs are discussed in terms of sensitivity to errors in the excitation. Additionally, a parallel version of the particle swarm code developed for a multi-node Beowulf cluster and the benefits that multi-node computing bring to global optimization will be discussed.</t>
  </si>
  <si>
    <t>168-175</t>
  </si>
  <si>
    <t>7007174305;7102110120</t>
  </si>
  <si>
    <t>Gies, Dennis;Rahmat-Samii, Yahya</t>
  </si>
  <si>
    <t>Gies D.</t>
  </si>
  <si>
    <t>Particle swarm optimization for reconfigurable phase-differentiated array design</t>
  </si>
  <si>
    <t>10.1002/mop.11005</t>
  </si>
  <si>
    <t>2-s2.0-0038451219</t>
  </si>
  <si>
    <t>['wave effect', 'simple design', 'signal strip', 'sharp cutoff', 'periodic positions', 'pass filter', 'pass band', 'ground planes', 'filtering action', 'device exhibits', 'device consists', 'cpw structure', 'central strip', 'capacitive coupling']</t>
  </si>
  <si>
    <t>Coplanar waveguide technology | Microwave filters | Slow-wave structures</t>
  </si>
  <si>
    <t>A new periodic loaded coplanar waveguide (CPW) low-pass filter with very sharp cutoff has been designed and fabricated. The device consists of a CPW structure with T-shaped periodic patterns on both the central strip and ground planes. With such a design, capacitive coupling is added between the signal strip and ground planes at periodic positions, resulting in a filtering action and slow-wave effect. In addition to a sharp cutoff, the device exhibits very low insertion loss in the pass band, wide rejection bandwidth, and simple design and fabrication.</t>
  </si>
  <si>
    <t>190-193</t>
  </si>
  <si>
    <t>60023020;60033019;60023020;60033019;60033019;60033019</t>
  </si>
  <si>
    <t>7403518693;24467846500;6603811868;7003294757;55729108500;56273515600</t>
  </si>
  <si>
    <t>Martin, F.;Falcone, F.;Bonache, J.;Lopetegi, T.;Laso, M. A.G.;Sorolla, M.</t>
  </si>
  <si>
    <t>Pamplona;Cerdanyola del Valles</t>
  </si>
  <si>
    <t>Universidad P√∫blica de Navarra;Universitat Aut√≤noma de Barcelona</t>
  </si>
  <si>
    <t>60033019;60023020</t>
  </si>
  <si>
    <t>Martin F.</t>
  </si>
  <si>
    <t>New CPW low-pass filter based on a slow wave structure</t>
  </si>
  <si>
    <t>10.1002/mop.11011</t>
  </si>
  <si>
    <t>2-s2.0-0038788808</t>
  </si>
  <si>
    <t>['unperturbed field', 'square amplitude', 'simply derived', 'reflected voltage', 'probe position', 'fundamental relationship', 'electromagnetic fields']</t>
  </si>
  <si>
    <t>Electromagnetic scattering | Measurement systems | Minimum scattering antennas | Modulated scattering | Passive antennas</t>
  </si>
  <si>
    <t>In the monostatic modulated scattering technique for the measurement of electromagnetic fields, the reflected voltage is found to be proportional to the square amplitude of the unperturbed field at the probe position. In this paper, this fundamental relationship is simply derived by using the Lorentz reciprocity theorem and the concept of minimum scattering antenna.</t>
  </si>
  <si>
    <t>100512465;60015197;60025153</t>
  </si>
  <si>
    <t>8662846400;7102084534;7004880389</t>
  </si>
  <si>
    <t>Azaro, Renzo;Caorsi, Salvatore;Pastorino, Matteo</t>
  </si>
  <si>
    <t>Genoa;Pavia;Genoa</t>
  </si>
  <si>
    <t>Universit√† degli Studi di Genova;Universit√† degli Studi di Pavia;Lab33 s.r.l.</t>
  </si>
  <si>
    <t>60025153;60015197;100512465</t>
  </si>
  <si>
    <t>Azaro R.</t>
  </si>
  <si>
    <t>On the relationship for the monostatic modulated fundamental scattering technique</t>
  </si>
  <si>
    <t>10.1002/mop.11010</t>
  </si>
  <si>
    <t>2-s2.0-0038788811</t>
  </si>
  <si>
    <t>['x bands', 'x band', 'relatively broad', 'radiation patterns', 'radiating elements', 'genetic algorithm', 'experimental results', 'c band', 'briefly discussed']</t>
  </si>
  <si>
    <t>A new coplanar microstrip antenna system has been investigated for dual band operation viz. in C and X bands. The antenna is intended to be operated as a circularly polarized antenna in the X band and as a linearly polarized antenna in the C band. Radiation patterns in both bands are relatively broad. The idea is to have a dual band antenna without stacking of radiating elements. Very good impedance matching is achieved in both bands with the help of Genetic Algorithm. Experimental results are presented, and the accuracy of the analysis is briefly discussed.</t>
  </si>
  <si>
    <t>1323-1330</t>
  </si>
  <si>
    <t>60103964;60020825;60010126</t>
  </si>
  <si>
    <t>56177674600;55109397800;7003280153</t>
  </si>
  <si>
    <t>Mukherjee, Pinaki;Gupta, Bhaskar;Bhattacharjee, Ratnajit</t>
  </si>
  <si>
    <t>Kolkata;Kolkata;Guwahati</t>
  </si>
  <si>
    <t>Institute of Engineering and Management;Jadavpur University;Indian Institute of Technology Guwahati</t>
  </si>
  <si>
    <t>Mukherjee P.</t>
  </si>
  <si>
    <t>Dual band coplanar microstrip antenna with polarization diversity</t>
  </si>
  <si>
    <t>10.1163/156939303322520098</t>
  </si>
  <si>
    <t>2-s2.0-0041303373</t>
  </si>
  <si>
    <t>['useful results', 'obtained conveniently', 'novel model', 'model correct', 'illustrated separately', 'arbitrary load', 'ansoft hfss']</t>
  </si>
  <si>
    <t>A novel model is proposed to analyze the scattering of antenna by which the scattering of antenna with arbitrary load is obtained conveniently and the antenna mode RCS together with the structural mode RCS are illustrated separately. The model is realized by the ANSOFT HFSS and some useful results are illustrated. The structural mode RCS and antenna mode RCS are compared with the results by other methods, which proves the model correct and efficient. The results are meaningful for the antenna RCS prediction and reduction.</t>
  </si>
  <si>
    <t>1301-1310</t>
  </si>
  <si>
    <t>36071625800;7201810625;7203001464</t>
  </si>
  <si>
    <t>Liu, Ying;Fu, De Min;Gong, Shu Xi</t>
  </si>
  <si>
    <t>A novel model for analyzing the radar cross section of microstrip antenna</t>
  </si>
  <si>
    <t>10.1163/156939303322520043</t>
  </si>
  <si>
    <t>2-s2.0-0041303378</t>
  </si>
  <si>
    <t>['mutual coupling', 'distorted cells', 'different types']</t>
  </si>
  <si>
    <t>A non-uniform mesh locally conformai FDTD (NUMLC-FDTD) technique is applied to analyze the properties of arbitrarily shaped broadwall slot with less computational costs. The NUMLC-FDTD method divides the whole computation domain into fine and coarse mesh domains and in fine mesh domain Faraday's law is applied in different cell regions according to different types of distorted cells. Mutual coupling of the doublet bulletedheaded slots is analyzed and numerical results demonstrate the efficiency as well as the accuracy of the method.</t>
  </si>
  <si>
    <t>1139-1150</t>
  </si>
  <si>
    <t>55904699700;24080783500;7403280923</t>
  </si>
  <si>
    <t>Zhang, Yu;Li, Long;Liang, Changhong</t>
  </si>
  <si>
    <t>Analysis of broadwall slots in finite wall thickness waveguide with non-uniform mesh locally conformal FDTD</t>
  </si>
  <si>
    <t>10.1163/156939303322519748</t>
  </si>
  <si>
    <t>2-s2.0-0041804041</t>
  </si>
  <si>
    <t>['three parasitic', 'radiation pattern', 'parasitic elements', 'paper presents', 'one active', 'numerical results', 'initial design', 'impedance matching', 'genetic algorithms', 'four elements', 'digital word', 'diagrams presented', 'desired direction', 'complicated configuration', 'certain characteristics', 'basic characteristics']</t>
  </si>
  <si>
    <t>Switched parasitic planar arrays can be used for the purpose of electronic beam steering. The insertion of a digital word in the antenna's feeding circuit may give a radiation pattern with certain characteristics, which is pointed in a desired direction. This paper presents the initial design of such an array that consists of four elements, one active and three parasitic, forming a square. Furthermore, another more complicated configuration is presented, where those four elements are surrounded by a number of parasitic elements, in order to achieve impedance matching at the element, which is active each time. The positions of the parasitic elements are selected in such a way that each radiation pattern maintains its basic characteristics, while impedance matching is achieved. The genetic algorithms are used to carry out the evaluation of the parasitic elements' coordinates. The numerical results and the diagrams presented here show the advantages and disadvantages of this method.</t>
  </si>
  <si>
    <t>1097-1111</t>
  </si>
  <si>
    <t>60002947;60002947;60002947</t>
  </si>
  <si>
    <t>6506633830;6505745224;7003690777</t>
  </si>
  <si>
    <t>Varlames, Pantelis K.;Karageorgou, Evangelia D.;Capsalis, Christos N.</t>
  </si>
  <si>
    <t>Varlames P.</t>
  </si>
  <si>
    <t>Impedance matching of a switched parasitic planar array using additional parasitic elements and the method of genetic algorithms</t>
  </si>
  <si>
    <t>10.1163/156939303322519711</t>
  </si>
  <si>
    <t>2-s2.0-0041804048</t>
  </si>
  <si>
    <t>['trained rbf', 'results predicted', 'moment methods', 'antenna arrays']</t>
  </si>
  <si>
    <t>In this paper, the neural network model with radial basis functions (RBF-NN) is applied to the mutual coupling analyses of antenna arrays. Initially, the RBF-NN is trained by data sets calculated from the moment methods. Numerical examples show that the results predicted by the trained RBF-NN are consistent with those calculated from the moment methods. The trained RBF-NN is useful in the application of antenna arrays.</t>
  </si>
  <si>
    <t>1217-1223</t>
  </si>
  <si>
    <t>Lee, K. C.</t>
  </si>
  <si>
    <t>Mutual coupling analyses of antenna arrays by neural network models with radial basis functions</t>
  </si>
  <si>
    <t>10.1163/156939303322519838</t>
  </si>
  <si>
    <t>2-s2.0-0042806004</t>
  </si>
  <si>
    <t>Services F√©d√©raux des Affaires Scientifiques, Techniques et Culturelles</t>
  </si>
  <si>
    <t>SSTC</t>
  </si>
  <si>
    <t>['vampire signature', 'significantly reduce', 'return loss', 'optimization technique', 'optimization procedure', 'moments technique', 'metallisation pattern', 'ground reflections', 'genetic algorithm', 'ga optimizes', 'detects cross', 'designed antenna', 'buried objects', 'broadband characteristics', 'band antenna', 'antenna proved']</t>
  </si>
  <si>
    <t>In this paper we present an optimization technique for microstrip antennas based on combining a genetic algorithm (GA) and a Mixed Potential based Method of Moments technique. The GA optimizes the shape of the metallisation pattern in order to obtain a specific frequency response. Recalculation of the MoM interaction matrix for each individual in the GA is avoided. The technique is applied to design a broad-band antenna which can be used as a Ground Penetrating Radar. In order to detect the 'Vampire Signature' of the buried objects and in order to minimize the effect of ground reflections at the ground air interface, an antenna which detects cross-polarization is used. It is shown by measurements on the designed antenna that the optimization procedure is able to significantly reduce the return loss in a wide frequency band. The broadband characteristics of the antenna proved to be sufficient to detect buried objects and their vampire signature.</t>
  </si>
  <si>
    <t>1197-1216</t>
  </si>
  <si>
    <t>60033316;60033316;60033316;60033316</t>
  </si>
  <si>
    <t>6602264897;7004835032;56255994700;7005517580</t>
  </si>
  <si>
    <t>Pissoort, D.;Rogier, H.;Olyslager, F.;De Zutter, D.</t>
  </si>
  <si>
    <t>Pissoort D.</t>
  </si>
  <si>
    <t>Optimization of a microstrip antenna with a genetic algorithm for use as a Ground Penetrating Radar</t>
  </si>
  <si>
    <t>10.1163/156939303322519829</t>
  </si>
  <si>
    <t>2-s2.0-0042806006</t>
  </si>
  <si>
    <t>['sum patterns', 'previous work', 'example developed', 'desired value', 'desired specifications', 'complex roots']</t>
  </si>
  <si>
    <t>A previously developed method to place a quasi-null in a specified angular position of the near-field line source in sum patterns while, simultaneously, the far-field sidelobe level is maintained under a desired value, is shown to be applicable to linear Bayliss patterns as well. This method, as in the previous work, is performed through the use of the Simulated Annealing technique, which allows to perturb the complex roots of the pattern in order to achieve the desired specifications. An example developed below demonstrates this accomplishment.</t>
  </si>
  <si>
    <t>1365-1371</t>
  </si>
  <si>
    <t>Br√©gains, Julio C.;Ares, Francisco;Moreno, Eduardo</t>
  </si>
  <si>
    <t>Near field quasi-null control with far field sidelobe level maintenance in line source difference patterns</t>
  </si>
  <si>
    <t>10.1163/156939303322520124</t>
  </si>
  <si>
    <t>2-s2.0-0042806022</t>
  </si>
  <si>
    <t>['simplified model', 'numerically efficient', 'neighbor elements', 'matrix inversion', 'good accuracy', 'direct coupling', 'antenna element', 'adaptive array']</t>
  </si>
  <si>
    <t>In this paper, a simplified model is developed to treat the mutual coupling effects of adaptive antenna arrays. This model is based on the Neumann expansion technique for matrix inversion. In modeling the mutual coupling effects for an antenna element in an adaptive array, only the direct coupling from its neighbor elements are considered. Numerical examples show that the SINR of an adaptive antenna array including mutual coupling effects calculated with the simplified model is with good accuracy. This model is not only numerically efficient but also gives physical insight into the mutual coupling mechanisms within an adaptive antenna array.</t>
  </si>
  <si>
    <t>1261-1268</t>
  </si>
  <si>
    <t>A simplified model for the mutual coupling effects of adaptive antenna arrays</t>
  </si>
  <si>
    <t>10.1163/156939303322520016</t>
  </si>
  <si>
    <t>2-s2.0-0042806029</t>
  </si>
  <si>
    <t>['wavelength dictated', 'six receivers', 'resolution phenomenon', 'recover information', 'rayleigh criterion', 'paper presents', 'nondestructive evaluation', 'front side', 'five transmitters', 'experimental verification', 'experimental data', 'dbim ),']</t>
  </si>
  <si>
    <t>This paper presents an experimental verification of the super-resolution phenomenon in nonlinear inverse scattering using a time-domain (TD) ultra-wideband (UWB) imaging radar system developed at the University of Illinois at Urbana-Champaign. The TD-UWB microwave imaging radar system successfully combines the UWB impulse radar system and a nonlinear inverse scattering imaging algorithm, the distorted-Born iterative method (DBIM), for nondestructive evaluation (NDE) and remote sensing purposes. The experimental data were collected from a limited view angles using a switched Vivaldi antenna array which consists of five transmitters and six receivers. The experimental data are processed with the DBIM, and show that it can resolve features smaller than the half-wavelength dictated by the Rayleigh criterion. The experimental results also demonstrate that DBIM can recover information on the backside of a penetrable scatterer even though scattering data are collected only from limited view angles from the front side of the scatterer.</t>
  </si>
  <si>
    <t>1243-1260</t>
  </si>
  <si>
    <t>15833854100;26643168800</t>
  </si>
  <si>
    <t>Chen, Fu Chiarng;Chew, Weng Cho</t>
  </si>
  <si>
    <t>Chen F.</t>
  </si>
  <si>
    <t>Time-domain ultra-wideband imaging radar experiment for verifying super-resolution in nonlinear inverse scattering</t>
  </si>
  <si>
    <t>10.1163/156939303322520007</t>
  </si>
  <si>
    <t>2-s2.0-0042806033</t>
  </si>
  <si>
    <t>['yielded well', 'water molecules', 'unstable nature', 'synthetic studies', 'rights reserved', 'reversible process', 'redox couple', 'improved precision', 'hydrated ceiii', 'extensive hydrogen', 'dihydrate unchanged', 'careful treatment', 'bonded layers', 'aqueous solution', 'aqueous ammonia', 'aerial oxidation', '4 ],']</t>
  </si>
  <si>
    <t>acac | Ce III/IV | Electrochemistry | Redox | Structures</t>
  </si>
  <si>
    <t>Reactions of CeCl3¬∑7H2O and Ce(NO3)3¬∑6H2O with Naacac or NH4acac in aqueous solution at 21 and 45¬∞C yielded the trihydrate [Ce(acac)3(H2O)2]¬∑H2O and the dihydrate [Ce(acac)3(H2O)2], respectively, whereas similar treatment of (NH4)2[Ce(NO3)6] gave the trihydrate at both temperatures. Desiccation of the hydrates over silica gel left the dihydrate unchanged, whereas the trihydrate underwent decomposition rather than dehydration. Aerial oxidation of [Ce(acac)3(H2O)2] in CH2Cl2 and toluene yielded Œ±-[Ce(acac)4] and Œ≤-[Ce(acac)4], respectively, the structure of the former being re-determined with improved precision. Careful treatment of aqueous (NH4)4[Ce(SO4)4] and Hacac (initially pH 1-2) with aqueous ammonia to pH 5 precipitated hydrated [Ce(acac)4], from which [Ce(acac)4]¬∑10H2O was isolated as unstable, light-sensitive single crystals, and the structure was determined. The complex is a laminar clathrate containing layers of Ce(acac)4 molecules sandwiched between extensive hydrogen-bonded layers of water molecules which do not interact with the metal. Electrochemical experiments confirmed the unstable nature of hydrated CeIII(acac)3, while the reduction of [Ce(acac)4] yielded well-defined cyclic voltammograms in acetonitrile and acetone, corresponding to a quasi-reversible process. For the [CeIV(acac)4]/[CeIII(acac)4] -redox couple, a calculated reversible potential of 0.22¬±0.02 V versus SHE was obtained in acetone or acetonitrile (0.1 M Bu4NPF6) at both gold and glassy carbon electrodes. This potential is consistent with the ease of both oxidation and reduction of cerium acetylacetonate complexes as found in the synthetic studies. ¬© 2003 Elsevier Science B.V. All rights reserved.</t>
  </si>
  <si>
    <t>Inorganica Chimica Acta</t>
  </si>
  <si>
    <t>60019578;60019578;60019578;60019578;60019578;60019578;60031806;60031806</t>
  </si>
  <si>
    <t>55556673700;7202183777;57205067883;7102647428;7103154228;13205269200;7101692484;7404186412</t>
  </si>
  <si>
    <t>Behrsing, Thomas;Bond, Alan M.;Deacon, Glen B.;Forsyth, Craig M.;Forsyth, Maria;Kamble, Kalpana J.;Skelton, Brian W.;White, Allan H.</t>
  </si>
  <si>
    <t>Perth;Melbourne</t>
  </si>
  <si>
    <t>The University of Western Australia;Monash University</t>
  </si>
  <si>
    <t>60031806;60019578</t>
  </si>
  <si>
    <t>Behrsing T.</t>
  </si>
  <si>
    <t>Cerium acetylacetonates - New aspects, including the lamellar clathrate [Ce(acac)&lt;inf&gt;4&lt;/inf&gt;]¬∑10H&lt;inf&gt;2&lt;/inf&gt;O</t>
  </si>
  <si>
    <t>S0020169303001476</t>
  </si>
  <si>
    <t>10.1016/S0020-1693(03)00147-6</t>
  </si>
  <si>
    <t>2-s2.0-0043199861</t>
  </si>
  <si>
    <t>['stbcs based', 'orthogonal space', 'matrix alamouti', 'indeed weak', 'hcc ).', 'existing robust', ")' structure"]</t>
  </si>
  <si>
    <t>Little has so far been reported on the robustness of non-orthogonal space-time block codes (NO-STBCs) over highly correlated channels (HCC). Some of the existing NO-STBCs are indeed weak in robustness against HCC. With a view to overcoming such a limitation, a generalisation of the existing robust NO-STBCs based on a 'matrix Alamouti (MA)' structure is presented.</t>
  </si>
  <si>
    <t>1190-1191</t>
  </si>
  <si>
    <t>60016418;60016418</t>
  </si>
  <si>
    <t>7203084832;35566020000</t>
  </si>
  <si>
    <t>Zheng, F. C.;Burr, A. G.</t>
  </si>
  <si>
    <t>Zheng F.</t>
  </si>
  <si>
    <t>Robust non-orthogonal space-time block codes over highly correlated channels: A generalisation</t>
  </si>
  <si>
    <t>10.1049/el:20030784</t>
  </si>
  <si>
    <t>2-s2.0-0042430204</t>
  </si>
  <si>
    <t>['results showed', 'multiple c', 'matching loads']</t>
  </si>
  <si>
    <t>The multi-radial traveling wave line antenna that achieved a broadband conical radiation pattern suitable for use in multiple C-band wireless computer networks was presented. It was found that it is necessary to establish progressive phase differences among the individual radial lines to achieve circular polarization. The results showed that 50% loss of power in the matching loads at the ends of the lines would almost certainly be intolerable.</t>
  </si>
  <si>
    <t>1162-1163</t>
  </si>
  <si>
    <t>60028419;60028419;60017293-60027550;60031159</t>
  </si>
  <si>
    <t>6603877226;7006865572;7006413404;7003941584</t>
  </si>
  <si>
    <t>Br√©gains, J. C.;Ares-Pena, F.;Franceschetti, G.;Roederer, A. G.</t>
  </si>
  <si>
    <t>Netherlands;Spain;United States;Italy</t>
  </si>
  <si>
    <t>Noordwijk aan Zee;Santiago de Compostela;Los Angeles;Naples</t>
  </si>
  <si>
    <t>ESTEC - European Space Research and Technology Centre;Universidad de Santiago de Compostela;University of California, Los Angeles;Universit√† degli Studi di Napoli Federico II</t>
  </si>
  <si>
    <t>60031159;60028419;60027550;60017293</t>
  </si>
  <si>
    <t>Br√©gains J.C.</t>
  </si>
  <si>
    <t>Synthesis of multi-radial line antenna for HIPERLAN</t>
  </si>
  <si>
    <t>10.1049/el:20030758</t>
  </si>
  <si>
    <t>2-s2.0-0042430265</t>
  </si>
  <si>
    <t>['sixth helix', 'signal transduction', 'sensorial organs', 'residues elongated', 'receptor events', 'ray structure', 'pheromone bombykol', 'pheromonal ligand', 'pheromonal blend', 'participating thus', 'neutral ph', 'male antennae', 'low ph', 'lmapbp alone', 'internal cavity', 'insect species', 'gender attracted', 'fluorescent reporter', 'different binding', 'crystal structure', 'compounds bind', 'bmorpbp cavity', 'bmorpbp ),', 'binding proteins', 'antennal lymph', 'aminonaphthalen sulfonate']</t>
  </si>
  <si>
    <t>Pheromone-binding proteins (PBPs) are small helical proteins found in sensorial organs, particularly in the antennae, of moth and other insect species. They were proposed to solubilize and carry the hydrophobic pheromonal compounds through the antennal lymph to receptors, participating thus in the peri-receptor events of signal transduction. The x-ray structure of Bombyx mori PBP (BmorPBP), from male antennae, revealed a six-helix fold forming a cavity that contains the pheromone bombykol. We have identified a PBP (LmaPBP) from the cockroach Leucophaea maderae in the antennae of the females, the gender attracted by pheromones in this species. Here we report the crystal structure of LmaPBP alone or in complex with a fluorescent reporter (aminonaphthalen sulfonate, ANS) or with a component of the pheromonal blend, 3-hydroxy-butan-2-one. Both compounds bind in the internal cavity of LmaPBP, which is more hydrophilic than BmorPBP cavity. LmaPBP structure ends just after the sixth helix (helix F). BmorPBP structure extends beyond the sixth helix with a stretch of residues elongated at neutral pH and folding as a seventh internalized helix at low pH. These differences between LmaPBP and BmorPBP structures suggest that different binding and release mechanism may be adapted to the hydrophilicity or hydrophobicity of the pheromonal ligand.</t>
  </si>
  <si>
    <t>30213-30218</t>
  </si>
  <si>
    <t>60102127;60102127;60102127;60031810;60031810;60102127;60102127</t>
  </si>
  <si>
    <t>6603489937;6602774037;7005124414;7004196795;6601957568;56211778600;7006765066</t>
  </si>
  <si>
    <t>Lartigue, Audrey;Gruez, Arnaud;Spinelli, Silvia;Rivi√®re, St√©phane;Brossut, R√©my;Tegoni, Mariella;Cambillau, Christian</t>
  </si>
  <si>
    <t>The crystal structure of a cockroach pheromone-binding protein suggests a new ligand binding and release mechanism</t>
  </si>
  <si>
    <t>10.1074/jbc.M304688200</t>
  </si>
  <si>
    <t>2-s2.0-0042029724</t>
  </si>
  <si>
    <t>['¬© 2003', 'theory amplitudes', 'summed interferences', 'singular limits', 'previous works', 'perturbation theory', 'higher orders', 'functions unifying', 'collinear gluons', 'antenna functions']</t>
  </si>
  <si>
    <t>I present a class of functions unifying all singular limits for the emission of soft or collinear gluons in gauge-theory amplitudes at any order in perturbation theory. Each function is a generalization of the antenna functions of previous works. The helicity-summed interferences of these functions are thereby also generalizations to higher orders of the Catani-Seymour dipole factorization function. ¬© 2003 The American Physical Society.</t>
  </si>
  <si>
    <t>Kosower D.</t>
  </si>
  <si>
    <t>All-Orders Singular Emission in Gauge Theories</t>
  </si>
  <si>
    <t>10.1103/PhysRevLett.91.061602</t>
  </si>
  <si>
    <t>2-s2.0-0141564771</t>
  </si>
  <si>
    <t>['suitable equipment', 'sophisticated antennas', 'significant way', 'reflecting surfaces', 'polar regions', 'mainly due', 'folded dipoles', 'certain conditions', 'arranged beneath']</t>
  </si>
  <si>
    <t>Radio echo sounding (RES) systems for ice thickness measurements are practically the only suitable equipment for large-scale radar flight surveys in polar regions. The length of the radio wave carrier does not allow the employment of sophisticated antennas, so folded dipoles are used, arranged beneath the wings. As a consequence, the transmitted radio wave beam illuminates a relatively large area, making the power of the echo signal related in a significant way to the shape of the reflecting surfaces. An electromagnetic analysis shows that the amplitude variations detected by the system, under certain conditions, are mainly due to focusing or defocusing effects determined by the shape of the reflectors.</t>
  </si>
  <si>
    <t>3049-3058</t>
  </si>
  <si>
    <t>International Journal of Remote Sensing</t>
  </si>
  <si>
    <t>60000243;60000243;60030318;60000243;60000243</t>
  </si>
  <si>
    <t>35619038800;6505805119;7801407427;6603260961;6602819072</t>
  </si>
  <si>
    <t>Bianchi, C.;Sciacca, U.;Tabacco, E.;Zirizzotti, A.;Zuccheretti, E.</t>
  </si>
  <si>
    <t>Milan;Rome</t>
  </si>
  <si>
    <t>Universit√† degli Studi di Milano;Istituto Nazionale Di Geofisica E Vulcanologia, Rome</t>
  </si>
  <si>
    <t>60030318;60000243</t>
  </si>
  <si>
    <t>Bianchi C.</t>
  </si>
  <si>
    <t>On the shape of reflecting surfaces investigated by a 60 MHz radar</t>
  </si>
  <si>
    <t>10.1080/0143116031000070300</t>
  </si>
  <si>
    <t>2-s2.0-0042265013</t>
  </si>
  <si>
    <t>['two sequences', 'topographic measurements', 'thus showing', 'thus allowing', 'test area', 'synthetic aperture', 'sensor distance', 'ruinon landslide', 'raw data', 'ranging tool', 'quantitative extraction', 'pixel resolution', 'morphological changes', 'measurement precision', 'measurement campaign', 'linear sar', 'linear rail', 'italian alps', 'interferometric technique', 'displacement rates', 'different times', 'complex image', 'automatic extensometers', 'august 2000', 'allowed us', '75 mm', '1 week']</t>
  </si>
  <si>
    <t>Ground-based DInSAR | Interferometry | Landslide | Monitoring | Radar | Remote sensing</t>
  </si>
  <si>
    <t>Synthetic aperture radar (SAR) data are collected by a ground-based radar system forming the synthetic aperture by the sliding of the antennas on a linear rail. Coherent SAR processing converts the raw data into a complex image. The phase of each image pixel contains information on the target-sensor distance and can be exploited as a ranging tool. The interferometric technique, based on the comparison between paired and coherent SAR images taken at different times, permits the quantitative extraction of this information, thus allowing the monitoring of the morphological changes. The portable device used in this application was developed by the Joint Research Center, Ispra, Italy, specifically for measurements in the field. It is known as Linear SAR, and it is able to provide 17 GHz measurements with a 2.8 m synthetic aperture. A measurement campaign, lasting about 1 week, was performed between July and August 2000 for monitoring superficial displacements at the Ruinon landslide, a 30 million m3 rockslide in the Italian Alps. Two sequences of interferograms are presented and discussed. The interpretation of the sequences has allowed us to derive multitemporal deformation maps of the test area, thus showing the entire displacement field of those landslide sectors characterized by higher radar reflectivity and coherence. Displacement rates up to 1.2 mm h-1 have been measured with a pixel resolution of 5 m and a measurement precision of 0.75 mm. The results have been validated by using ground truth data obtained through automatic extensometers and topographic measurements. Discrepancies are limited to a few millimeters.</t>
  </si>
  <si>
    <t>Journal of Geophysical Research: Solid Earth</t>
  </si>
  <si>
    <t>60103695;60021859;60021859;60103695;60103695</t>
  </si>
  <si>
    <t>7004175750;56962779300;7103215933;55991972200;7005291501</t>
  </si>
  <si>
    <t>Tarchi, Dario;Casagli, Nicola;Moretti, Sandro;Leva, Davide;Sieber, Alois J.</t>
  </si>
  <si>
    <t>Brussels;Florence</t>
  </si>
  <si>
    <t>European Commission Joint Research Centre;Universit√† degli Studi di Firenze</t>
  </si>
  <si>
    <t>60103695;60021859</t>
  </si>
  <si>
    <t>Tarchi D.</t>
  </si>
  <si>
    <t>Monitoring landslide displacements by using ground-based synthetic aperture radar interferometry: Application to the Ruinon landslide in the Italian Alps</t>
  </si>
  <si>
    <t>2-s2.0-0345376063</t>
  </si>
  <si>
    <t>['sensor array', 'provides much', 'paper addresses', 'low signal', 'key issues', 'important addition', 'doa estimation', 'differential acma', 'challenging signals', 'cbf algorithms', 'analysis presented', 'also introduced', 'acma ),', 'accurate estimates']</t>
  </si>
  <si>
    <t>Algebraic Constant Modulus Algorithm (ACMA) | Array Antenna | Blind Source Separation | Conventional Beamforming (CBF) | Differential | Direction of Arrival (DOA) | Multiple Signal Classification (MUSIC) | Passive Coherent Locators (PCL) | Passive Radar</t>
  </si>
  <si>
    <t>In passive coherent locators (PCL) systems, noise and the precision of direction of arrival (DOA) estimation are key issues. This paper addresses the implementation of high-resolution DOA estimation methods, in particular the multiple signal classification (MUSIC) algorithm, the conventional beam forming (CBF) algorithm, and the algebraic constant modulus algorithm (ACMA), The goal is to compare the ACMA to the MUSIC and CBF algorithms for application to PCL. The results and analysis presented here support the use of constant modulus information, where available, as an important addition to DOA estimation. The ACMA offers many simple solutions to noise and separation related problems; at low signal-to-noise ratio levels, it provides much more accurate estimates and yields reasonable separation performance even in the presence of challenging signals. Differential ACMA, which allows the simple digital removal of the direct signal component from the output of a sensor array, is also introduced.</t>
  </si>
  <si>
    <t>95-115</t>
  </si>
  <si>
    <t>Turkish Journal of Electrical Engineering and Computer Sciences</t>
  </si>
  <si>
    <t>√ñz√ßetin, Ahmet</t>
  </si>
  <si>
    <t>Bakanliklar</t>
  </si>
  <si>
    <t>Huva Kuvvetleri Komutanh«ßi</t>
  </si>
  <si>
    <t>√ñz√ßetin A.</t>
  </si>
  <si>
    <t>MUSIC, CBF and differential algebraic constant modulus algorithms for direction of arrival estimation in passive coherent locators</t>
  </si>
  <si>
    <t>2-s2.0-0041742434</t>
  </si>
  <si>
    <t>['z24a ).', 'whose length', 'well explained', 'quantitative eet', 'porphyrin array', 'phenylene spacer', 'much shorter', 'molecular length', 'light harvesting', 'intramolecular singlet', 'intramolecular eet', 'indicating nearly', 'increasing number', 'incident light', 'fast eet', 'eet rates', 'eet ).', 'donor array', 'bisphenylethynylated zn', 'average donor', 'acceptor moiety', 'acceptor distance']</t>
  </si>
  <si>
    <t>Electronically coupled porphyrin arrays are suitable for artificial light harvesting antenna in light of a large absorption cross-section and fast excitation energy transfer (EET). Along this line, an artificial energy transfer model system has been synthesized, comprising of an energy donating meso-meso linked Zn(II) porphyrin array and an energy accepting 5,15-bisphenylethynylated Zn(II) porphyrin linked via a 1,4-phenylene spacer. This includes an increasing number of porphyrins in the meso-meso linked Zn(II) porphyrin array, 1, 2, 3, 6, 12, and 24 (Z1A, Z2A, Z3A, Z6A, Z12A, and Z24A). The intramolecular singlet-singlet EET processes have been examined by means of the steady-state and time-resolved spectroscopic techniques. The steady-state fluorescence comes only from the acceptor moiety in Z1A-Z12A, indicating nearly the quantitative EET. In Z24A that has a molecular length of ca. 217 √Ö, the fluorescence comes largely from the acceptor moiety but partly from the long donor array, indicating that the intramolecular EET is not quantitative. The transient absorption spectroscopy has provided the EET rates in real time scale: (2.5 ps)-1 for ZlA, (3.3 ps)-1 for Z2A, (5.5 ps)-1 for Z3A, (21 ps)-1 for Z6A, (63 ps)-1 for Z12A, and (108 ps)-1 for Z24A. These results have been well explained by a revised F√∂rster equation (Sumi formula), which takes into account an exciton extending coherently over several porphyrin pigments in the donor array, whose length is not much shorter than the average donor-acceptor distance. Advantages of such strongly coupled porphyrin arrays in light harvesting and transmission are emphasized in terms of fast EET and a large absorption cross-section for incident light.</t>
  </si>
  <si>
    <t>9668-9681</t>
  </si>
  <si>
    <t>60011001;60016912;60016912;60016912;60016912;60014256;60011001</t>
  </si>
  <si>
    <t>6701768014;36120056000;8618876900;57218324589;55512558700;56276178400;7006373075</t>
  </si>
  <si>
    <t>Aratani, Naoki;Cho, Hyun Sun;Ahn, Tae Kyu;Cho, Sung;Kim, Dongho;Sumi, Hitoshi;Osuka, Atsuhiro</t>
  </si>
  <si>
    <t>South Korea;Japan;Japan</t>
  </si>
  <si>
    <t>Seoul;Tsukuba;Kyoto</t>
  </si>
  <si>
    <t>Yonsei University;University of Tsukuba;Kyoto University</t>
  </si>
  <si>
    <t>60016912;60014256;60011001</t>
  </si>
  <si>
    <t>Aratani N.</t>
  </si>
  <si>
    <t>Efficient excitation energy transfer in long meso-meso linked Zn(II) porphyrin arrays bearing a 5,15-bisphenylethynylated Zn(II) porphyrin acceptor</t>
  </si>
  <si>
    <t>10.1021/ja030002u</t>
  </si>
  <si>
    <t>2-s2.0-0042575528</t>
  </si>
  <si>
    <t>G1998061308</t>
  </si>
  <si>
    <t>['water molecule', 'two carboxylates', 'sum vector', 'soft chemistry', 'single crystal', 'rights reserved', 'one eu3', 'luminescence spectra', 'layers make', 'ion sites', 'hydrogen bonds', 'four bridges', 'forming two', 'dimensional network', 'dimensional layers', 'coordinated eu3', 'characteristic luminescence', 'binuclear unit', 'benzenedicarboxylate ),', 'bdc polymerizes', 'bdc integrates', 'bdc anions', 'b axis', 'axis b', 'antenna effect']</t>
  </si>
  <si>
    <t>Coordination polymer | Crystal structure | Europium | Luminescence | P-Benzenedicarboxylate</t>
  </si>
  <si>
    <t>The single crystal of a supramolecule, {Eu2(p-BDC)3(Phen)2(H2O) 2}n (p-BDC = 1,4-benzenedicarboxylate), with characteristic luminescence of Eu3+ was obtained by means of soft chemistry. The crystal structure determination reveals that each Eu3+ ion is coordinated by five oxygen atoms of p-BDC anions, one oxygen atom from water molecule, and two nitrogen atoms of Phen, respectively, resulting in an eight-coordinated Eu3+ center and a distorted square antiprism coordination polyhedron. Four bridges, two carboxylates of Œº4-p-BDC and two of Œº3-p-BDC, connect two Eu atoms into a binuclear unit. Moreover, the Œº3-p-BDC integrates the binuclear building blocks at the direction of b axis and the Œº4-p-BDC polymerizes the structure roughly along the direction of the sum vector of axis b and c, respectively, forming two-dimensional layers. Hydrogen bonds between layers make the structure a three-dimensional network. The luminescence spectra measured under 77 K demonstrate the antenna effect of Phen and the 5D1 ‚Üí 5D0 energy transfer path within Eu3+ ion. Both luminescence spectra and crystal structure lead to the conclusion that the local symmetry around the Eu3+ ion is C1 and that more than one Eu3+ ion sites having slight environmental difference are present. ¬© 2003 Elsevier B.V. All rights reserved.</t>
  </si>
  <si>
    <t>443-449</t>
  </si>
  <si>
    <t>Journal of Molecular Structure</t>
  </si>
  <si>
    <t>60023237;60023237;60023237;60073484;60019499</t>
  </si>
  <si>
    <t>36104848600;56249862200;7403327673;7202116760;7404227993</t>
  </si>
  <si>
    <t>Wang, M.;Xia, J.;Jin, L.;Cai, G.;Lu, S.</t>
  </si>
  <si>
    <t>Beijing;Beijing;Beijing</t>
  </si>
  <si>
    <t>Research Institute for Chemical Defense of China;Beijing Normal University;Chinese Academy of Sciences</t>
  </si>
  <si>
    <t>60073484;60023237;60019499</t>
  </si>
  <si>
    <t>Wang M.</t>
  </si>
  <si>
    <t>Crystal structure and luminescence property of novel three-dimensional network of {Eu&lt;inf&gt;2&lt;/inf&gt;(p-BDC)&lt;inf&gt;3&lt;/inf&gt;(Phen)&lt;inf&gt;2&lt;/inf&gt;(H&lt;inf&gt;2&lt;/inf&gt;O) &lt;inf&gt;2&lt;/inf&gt;}&lt;inf&gt;n&lt;/inf&gt;</t>
  </si>
  <si>
    <t>S0022286003003272</t>
  </si>
  <si>
    <t>10.1016/S0022-2860(03)00327-2</t>
  </si>
  <si>
    <t>2-s2.0-0043172268</t>
  </si>
  <si>
    <t>['¬© 2003', 'scaled quadratically', 'modeling indicates', 'formula presented', 'coherent radiation', 'coherent emission', 'bunches produced', 'bunch charge', '5 nc']</t>
  </si>
  <si>
    <t>Coherent radiation in the 0.3‚Äì3 THz range has been generated from femtosecond electron bunches at a plasma-vacuum boundary via transition radiation. The bunches produced by a laser-plasma accelerator contained 1.5 nC of charge. The THz energy per pulse within a limited 30 mrad collection angle was 3‚Äì5 nJ and scaled quadratically with bunch charge, consistent with coherent emission. Modeling indicates that this broadband source produces about [Formula presented] per pulse within a 100 mrad angle, and that increasing the transverse plasma size and electron beam energy could provide more than [Formula presented]. ¬© 2003 The American Physical Society.</t>
  </si>
  <si>
    <t>60025038;60025038;60025038;60025038;60025038;60025038;60025038;60025038;60025038;60025038;60025038;60025038;60025038;60025038</t>
  </si>
  <si>
    <t>57203252914;7006054988;56839777300;35568060800;6602452487;55438959000;57203046200;6602407648;57197922474;14068657300;6602751771;7004376144;57203253216;7406973193</t>
  </si>
  <si>
    <t>Leemans, W. P.;Geddes, C. G.R.;Faure, J.;T√≥th, Cs;van Tilborg, J.;Schroeder, C. B.;Esarey, E.;Fubiani, G.;Auerbach, D.;Marcelis, B.;Carnahan, M. A.;Kaindl, R. A.;Byrd, J.;Martin, M. C.</t>
  </si>
  <si>
    <t>Leemans W.P.</t>
  </si>
  <si>
    <t>Observation of Terahertz Emission from a Laser-Plasma Accelerated Electron Bunch Crossing a Plasma-Vacuum Boundary</t>
  </si>
  <si>
    <t>10.1103/PhysRevLett.91.074802</t>
  </si>
  <si>
    <t>2-s2.0-0141571232</t>
  </si>
  <si>
    <t>['yet complete', 'wide diversity', 'vertical mixing', 'vertical distribution', 'various forms', 'trophic type', 'three data', 'sea surface', 'russian teams', 'russian expeditions', 'remote sensing', 'reaching aim', 'quantum yield', 'ps2 centres', 'primary production', 'preliminary basis', 'practical algorithm', 'physiological processes', 'photosynthetic carotenoids', 'photoprotecting carotenoids', 'photophysiological processes', 'package effect', 'nutrient content', 'nutrient concentrations', 'natural variability', 'models presented', 'measured remotely', 'marine part', 'marine environment', 'made use', 'light interaction', 'light energy', 'light absorption', 'less complex', 'joint polish', 'irradiance transmittance', 'governed directly', 'good understanding', 'fluorescence effect', 'empirical models', 'different depths', 'developed earlier', 'constructed allows', 'chromatic acclimation', 'cell adaptation', 'also formulated']</t>
  </si>
  <si>
    <t>Bio-optical modelling | Light absorption | Marine environment | Photo- and chromatic acclimation | Photosynthesis quantum yield | Pigments | Primary production | Remote sensing algorithm | Underwater irradiance</t>
  </si>
  <si>
    <t>The overriding and far-reaching aim of our work has been to achieve a good understanding of the processes of light interaction with phytoplankton in the sea and to develop an innovative physical model of photosynthesis in the marine environment, suitable for the remote sensing of marine primary production. Unlike previous models, the present one takes greater account of the complexity of the physiological processes in phytoplankton. We have focused in particular on photophysiological processes, which are governed directly or indirectly by light energy, or in which light, besides the nutrient content in and the temperature of seawater, is one of the principal limiting factors. To achieve this aim we have carried out comprehensive statistical analyses of the natural variability of the main photophysiological properties of phytoplankton and their links with the principal abiotic factors in the sea. These analyses have made use of extensive empirical data gathered in a wide diversity of seas and oceans by Polish and Russian teams as well as by joint Polish-Russian expeditions. Data sets available on the Internet have also been applied. As a result, a set of more or less complex, semi-empirical models of light-stimulated processes occurring in marine phytoplankton cells has been developed. The trophic type of sea, photo-acclimation and the production of photoprotecting carotenoids, chromatic acclimation and the production of various forms of chlorophyll-antennas and photosynthetic carotenoids, cell adaptation by the package effect, light absorption, photosynthesis, photoinhibition, the fluorescence effect, and the activation of PS2 centres are all considered in the models. These take into account not only the influence of light, but also, indirectly, that of the vertical mixing of water; in the case of photosynthesis, the quantum yield has been also formulated as being dependent on the nutrient concentrations and the temperature of seawater. The bio-optical spectral models of irradiance transmittance in case 1 oceanic waters and case 2 Baltic waters, developed earlier, also are described in this paper. The development of the models presented here is not yet complete and they all need continual improvement. Nevertheless, we have used them on a preliminary basis for calculating various photosynthetic characteristics at different depths in the sea, such as the concentration of chlorophyll and other pigments, and primary production. The practical algorithm we have constructed allows the vertical distribution of these characteristics to be determined from three input data: chlorophyll a concentration, irradiance, and temperature at the sea surface. Since all three data can be measured remotely, our algorithm can be applied as the 'marine part' of the remote sensing algorithms used for detecting marine photosynthesis.</t>
  </si>
  <si>
    <t>171-245</t>
  </si>
  <si>
    <t>Oceanologia</t>
  </si>
  <si>
    <t>60012061;60012061;60015530;60015530;60012061;60012061</t>
  </si>
  <si>
    <t>7004696343;6602409210;6602778376;6603230580;6701363774;7006625627</t>
  </si>
  <si>
    <t>Wo≈∫niak, Bogdan;Dera, Jerzy;Ficek, Dariusz;Majchrowski, Roman;Ostrowska, Miroslawa;Kaczmarek, Slawomir</t>
  </si>
  <si>
    <t>Slupsk PM;Sopot</t>
  </si>
  <si>
    <t>Akademia Pomorska w S≈Çupsku;Institute of Oceanology of the Polish Academy of Sciences</t>
  </si>
  <si>
    <t>60015530;60012061</t>
  </si>
  <si>
    <t>Wo≈∫niak B.</t>
  </si>
  <si>
    <t>Modelling light and photosynthesis in the marine environment</t>
  </si>
  <si>
    <t>2-s2.0-17644445071</t>
  </si>
  <si>
    <t>Fundaci√≥n Ram√≥n Areces</t>
  </si>
  <si>
    <t>08.1/0031/2001.1</t>
  </si>
  <si>
    <t>['two genes', 'specify eye', 'signaling pathways', 'selector genes', 'rights reserved', 'results show', 'reduced expression', 'pipsqueak domain', 'notch function', 'induce hernandez', 'hernandez gene', 'genes seems', 'fernandez genes', 'fernandez expression', 'eye primordia', 'eye development', 'expressed ectopically', 'either hernandez', 'ectopically expressed', 'ectopic eyes', 'ectopic expression', 'drosophila depends', 'different structures', 'combined activities', 'antenna requires', 'antenna ectopically', 'also able', 'activates eyeless']</t>
  </si>
  <si>
    <t>Antenna | Drosophila | Eye | Eyeless | Homothorax | Psq motif | Spineless</t>
  </si>
  <si>
    <t>The formation of different structures in Drosophila depends on the combined activities of selector genes and signaling pathways. For instance, the antenna requires the selector gene homothorax, which distinguishes between the leg and the antenna and can specify distal antenna if expressed ectopically. Similarly, the eye is formed by a group of "eye-specifying" genes, among them eyeless, which can direct eye development ectopically. We report here the characterization of the hernandez and fernandez genes, expressed in the antennal and eye primordia of the eye-antenna imaginal disc. The predicted proteins encoded by these two genes have 27% common amino acids and include a Pipsqueak domain. Reduced expression of either hernandez or fernandez mildly affects antenna and eye development, while the inactivation of both genes partially transforms distal antenna into leg. Ectopic expression of either of the two genes results in two different phenotypes: it can form distal antenna, activating genes like homothorax, spineless, and spalt, and it can promote eye development and activates eyeless. Reciprocally, eyeless can induce hernandez and fernandez expression, and homothorax and spineless can activate both hernandez and fernandez when ectopically expressed. The formation of eye by these genes seems to require Notch signaling, since the induction of ectopic eyes and the activation of eyeless by the hernandez gene are suppressed when the Notch function is compromised. Our results show that the hernandez and fernandez genes are required for antennal and eye development and are also able to specify eye or antenna ectopically. ¬© 2003 Elsevier Inc. All rights reserved.</t>
  </si>
  <si>
    <t>465-483</t>
  </si>
  <si>
    <t>60026796;60026796;60026796;60026796</t>
  </si>
  <si>
    <t>7801558886;23110189700;7006810012;6701757886</t>
  </si>
  <si>
    <t>Suzanne, Magali;Estella, Carlos;Calleja, Manuel;S√°nchez-Herrero, Ernesto</t>
  </si>
  <si>
    <t>Universidad Aut√≥noma de Madrid</t>
  </si>
  <si>
    <t>Suzanne M.</t>
  </si>
  <si>
    <t>The hernandez and fernandez genes of Drosophila specify eye and antenna</t>
  </si>
  <si>
    <t>S0012160603002495</t>
  </si>
  <si>
    <t>10.1016/S0012-1606(03)00249-5</t>
  </si>
  <si>
    <t>2-s2.0-0042562228</t>
  </si>
  <si>
    <t>['water column', 'two decades', 'time concentration', 'rights reserved', 'oil spills', 'literature search', 'including set', 'elsevier b', 'dispersant measured', 'commonly employed', 'calibration procedures']</t>
  </si>
  <si>
    <t>Chemical dispersants | Fluorescence spectroscopy | Oil-in-water</t>
  </si>
  <si>
    <t>The results of a literature search on fluorescence-based portable detectors to measure the real-time concentration of oil are reported. For more than two decades, fluorometers have been commonly employed to monitor dispersed oil levels at oil spills on water. The focus of this paper has been to extract specific information from references about how the instruments were used, including set up and calibration procedures, the oil and dispersant measured, the approximate concentration range of the oil in the water column, and how the real-time data compared to traditional laboratory techniques. Crown Copyright ¬© Published by Elsevier B.V. All rights reserved.</t>
  </si>
  <si>
    <t>39-55</t>
  </si>
  <si>
    <t>Journal of Hazardous Materials</t>
  </si>
  <si>
    <t>Lambert, P.</t>
  </si>
  <si>
    <t>Gatineau</t>
  </si>
  <si>
    <t>Environment Canada</t>
  </si>
  <si>
    <t>Lambert P.</t>
  </si>
  <si>
    <t>A literature review of portable fluorescence-based oil-in-water monitors</t>
  </si>
  <si>
    <t>S0304389403002012</t>
  </si>
  <si>
    <t>10.1016/S0304-3894(03)00201-2</t>
  </si>
  <si>
    <t>2-s2.0-0042831258</t>
  </si>
  <si>
    <t>['strain model', 'sharp dichotomy', 'rhenium carbene', 'qualitative œä', 'oxo complex', 'metallaoxetanes ",', 'formed intermediate', 'form either', 'coordination number', 'carbene complexes']</t>
  </si>
  <si>
    <t>Carbene ligands | Diolate | Mass spectrometry | Reaction mechanisms | Rhenium</t>
  </si>
  <si>
    <t>Rev diolate complexes cleave to form either the Re VII trioxo complex or a rhenium carbene, depending on the coordination number of the original diolate complex (see picture). The carbene complexes, detected by using collision induced mass spectrometry, are the best experimental indication to date for intermediate "metallaoxetanes", which would be the first-formed intermediate in [2+2] reactions of olefins with a do oxo complex. This sharp dichotomy in reactivity can be explained by a qualitative œÄ-strain model.</t>
  </si>
  <si>
    <t>3798-3801</t>
  </si>
  <si>
    <t>55808072139;57192504426;56510318400</t>
  </si>
  <si>
    <t>Chen, Xueyi;Zhang, Xiangyang;Chen, Peter</t>
  </si>
  <si>
    <t>Chen X.</t>
  </si>
  <si>
    <t>Metallaoxetanes and carbenes from diolates in high-valent rhenium oxo chemistry: The importance of the coordination number</t>
  </si>
  <si>
    <t>10.1002/anie.200351496</t>
  </si>
  <si>
    <t>2-s2.0-0041358770</t>
  </si>
  <si>
    <t>['ultrabroadband detection', 'pc antenna', 'lived photocarriers']</t>
  </si>
  <si>
    <t>Ultrabroadband detection of terahertz (THz) radiation by GaAs:As + and semi-insulating (SI)-GaAs photoconductive (PC) antennas was demonstrated. Their efficiency and bandwidth were compared with those of a reference low temperature grown GaAs (LT-GaAs) PC antenna. SI-GaAs PC antenna showed poor SNR due to a large noise originating from the long-lived photocarriers.</t>
  </si>
  <si>
    <t>1322-1324</t>
  </si>
  <si>
    <t>60012370;60024322;60024322;60024322;60012370</t>
  </si>
  <si>
    <t>57208781945;7202550229;55236697600;7005397782;56027799400</t>
  </si>
  <si>
    <t>Liu, Tze An;Tani, Masahiko;Nakajima, Makoto;Hangyo, Masanori;Pan, Ci Ling</t>
  </si>
  <si>
    <t>Ultrabroadband terahertz field detection by photoconductive antennas based on multi-energy arsenic-ion-implanted GaAs and semi-insulating GaAs</t>
  </si>
  <si>
    <t>10.1063/1.1604191</t>
  </si>
  <si>
    <t>2-s2.0-0042418790</t>
  </si>
  <si>
    <t>['varying rd', 'transmit antennas', 'time selectivity', 'time modulation', 'performance degradation', 'input multiple', 'data rate']</t>
  </si>
  <si>
    <t>The performance degradation of differential unitary space-time modulation of any data rate, RD, due to time selectivity is quantified for any number of transmit antennas, M, for fast frequency flat fading Rayleigh multiple-input multiple-output (MIMO) channels. The degradation bounds related to the Doppler fading parameter are tabulated and demonstrated for varying RD and M.</t>
  </si>
  <si>
    <t>1278-1280</t>
  </si>
  <si>
    <t>8696200500;6507592440</t>
  </si>
  <si>
    <t>Smith, D. B.;Aubrey, T. A.</t>
  </si>
  <si>
    <t>Smith D.</t>
  </si>
  <si>
    <t>Performance degradation of differential space-time modulation in fast frequency flat fading Rayleigh MIMO channels</t>
  </si>
  <si>
    <t>10.1049/el:20030821</t>
  </si>
  <si>
    <t>2-s2.0-0042238277</t>
  </si>
  <si>
    <t>['larger number', 'full diversity', 'conventional space', 'combined system']</t>
  </si>
  <si>
    <t>The simplest Alamouti space-time block code is coupled with a larger number of transmit antennas via ideal beamforming to achieve higher diversity gain. It is shown that the combined system can remain both full diversity and full code rate without orthogonality loss. Simulation results show a significant performance gain over the conventional space-time block codes.</t>
  </si>
  <si>
    <t>1258-1259</t>
  </si>
  <si>
    <t>7410107948;7006247623</t>
  </si>
  <si>
    <t>Liu, Jin;Gunawan, E.</t>
  </si>
  <si>
    <t>Combining ideal beamforming and Alamouti space-time block codes</t>
  </si>
  <si>
    <t>10.1049/el:20030824</t>
  </si>
  <si>
    <t>2-s2.0-0042238290</t>
  </si>
  <si>
    <t>['source power', 'sensor array', 'received signals', 'conventional bounds']</t>
  </si>
  <si>
    <t>A super resolution technique for evaluating the source power and the bearing of the received signals at a sensor array is presented. The signal processing gain is not limited by the conventional bounds.</t>
  </si>
  <si>
    <t>1232-1233</t>
  </si>
  <si>
    <t>Madurasinghe, D.</t>
  </si>
  <si>
    <t>Edinburgh</t>
  </si>
  <si>
    <t>Defence Science and Technology Group</t>
  </si>
  <si>
    <t>Madurasinghe D.</t>
  </si>
  <si>
    <t>Super resolution technique for source power and bearing estimation</t>
  </si>
  <si>
    <t>10.1049/el:20030827</t>
  </si>
  <si>
    <t>2-s2.0-0042238301</t>
  </si>
  <si>
    <t>['satellite communication', 'rx array', 'return loss', 'horizontal polarisations', 'high directivity', 'finite structure', 'fdtd gives', 'fdtd ).', 'element characteristics', 'centre frequency', 'accurate results', '75 ghz', '5 ghz', '3 dbi', '14 db', '0 dbi']</t>
  </si>
  <si>
    <t>A TX/RX dual microstrip 8 √ó 4 array antenna for satellite communication is designed, fabricated and measured and its element characteristics are analysed using finite difference time domain (FDTD). TX/RX frequency ranges are 14.0-14.5 GHz, 11.7-12.75 GHz, respectively, and vertical and horizontal polarisations are used for TX and RX. This antenna uses microstrip direct feeding for RX and aperture coupled stripline feeding for TX and accommodates stacked elements for a high directivity and wide impedance bandwidth. FDTD gives more accurate results because of the consideration of finite structure and imperfect two ground planes. This element has a return loss below -8 and -14 dB over the TX and RX frequency ranges and a gain of 7.5 and 8.3 dBi at the centre frequency of TX and RX. Return loss below -10 and -14 dB and a gain of 21.4 and 20.0 dBi were achieved for the TX and RX array, respectively.</t>
  </si>
  <si>
    <t>1228-1230</t>
  </si>
  <si>
    <t>60001558;60001558;60001558;60001558</t>
  </si>
  <si>
    <t>7201754065;57212999823;7203005778;55697783700</t>
  </si>
  <si>
    <t>Yun, Jae Seung;Noh, Hang Suk;Jeon, Soon Ick;Kim, Chang Ju</t>
  </si>
  <si>
    <t>Yun J.</t>
  </si>
  <si>
    <t>Design and analysis of TX/RX dual microstrip antenna using FDTD at Ku-band</t>
  </si>
  <si>
    <t>10.1049/el:20030695</t>
  </si>
  <si>
    <t>2-s2.0-0042238304</t>
  </si>
  <si>
    <t>['mode dielectric', 'low frequency', 'loaded horn', 'lined horn', 'horn operates', 'high frequency', 'dual 4']</t>
  </si>
  <si>
    <t>A simple linearly polarised dielectric-loaded horn with high aperture efficiency over two separate frequency bands is presented. The horn operates as a fundamental-mode dielectric-lined horn at the low frequency, and as a dual mode horn at the high frequency. Aperture efficiency better than 92.7% has been measured over the dual 4/6 GHz frequency band.</t>
  </si>
  <si>
    <t>1230-1232</t>
  </si>
  <si>
    <t>60002959;117648708</t>
  </si>
  <si>
    <t>55884538900;7006692463</t>
  </si>
  <si>
    <t>Lier, E.;Landes, R.</t>
  </si>
  <si>
    <t>Bethesda;</t>
  </si>
  <si>
    <t>Lockheed Martin Corporation;Lockheed Martin NESS</t>
  </si>
  <si>
    <t>Lier E.</t>
  </si>
  <si>
    <t>High gain linearly polarised dual band horn for multi-feed reflector antenna</t>
  </si>
  <si>
    <t>10.1049/el:20030826</t>
  </si>
  <si>
    <t>2-s2.0-0042739460</t>
  </si>
  <si>
    <t>['reduce uncertainty', 'one resonator', 'novel compact', 'new filter', 'measured results']</t>
  </si>
  <si>
    <t>A novel compact and simple microstrip patch bandpass filter structure using only one resonator is presented. This filter has two transmission zeros on both sides of the passband. Without coupling gaps, the new filter can reduce uncertainty in fabrication. Simulated results agree well with measured results.</t>
  </si>
  <si>
    <t>1255-1256</t>
  </si>
  <si>
    <t>60023813;60023813;60023813</t>
  </si>
  <si>
    <t>55736912100;57210515158;36072770000</t>
  </si>
  <si>
    <t>Wang, Xuedong;Ji, Wushen;Li, Ying</t>
  </si>
  <si>
    <t>Shanghai University</t>
  </si>
  <si>
    <t>Wang X.</t>
  </si>
  <si>
    <t>Microstrip bandpass filter using one single patch resonator with two transmission zeros</t>
  </si>
  <si>
    <t>10.1049/el:20030798</t>
  </si>
  <si>
    <t>2-s2.0-0043240714</t>
  </si>
  <si>
    <t>['young workers', 'workers raised', 'unfamiliar queen', 'social insects', 'results suggest', 'neurogenesis appeared', 'mitotic activity', 'karger ag', 'histological analysis', 'fundamental feature', 'foster queens', 'foster queen', 'foster colony', 'discrimination behavior', 'discriminate queens', 'correctly discriminated', 'cell proliferation', 'behavioral test', 'antennal lobe', 'always correct', 'alien queens', '4 days']</t>
  </si>
  <si>
    <t>Ant | Antennal lobes | Brain | Discrimination | Hymenoptera | Insects | Invertebrates | Learning</t>
  </si>
  <si>
    <t>Discrimination behavior is a fundamental feature of social insects, and the discrimination ability allows the individual to be integrated into the colony. To address the brain functions associated with this task, which underlies intraspecific communication, I examined the ability to discriminate queens in young workers of the ant Camponotus japonicus together with a histological analysis of their brains. Workers raised in a foster colony were tested with respect to their ability to discriminate the foster queen from an unfamiliar queen. During the first 3 days after eclosing, some young workers made erroneous decisions whereas after 3-4 days the decisions were always correct. To assess brain maturation, mitotic activity in the brains of workers was individually analyzed using BrdU injection immediately after the behavioral test. Neurogenesis appeared to be complete at eclosion, but in 3 of 8 young workers that showed incorrect behavioral decisions, mitotic activity was observed in the antennal lobe. In contrast, no mitotic activity was observed in the brains of young workers who correctly discriminated their foster queens from alien queens. These results suggest that in newly emerged ant workers the ability to discriminate queens coincides with the completion of cell proliferation in the brain. Copyright ¬© 2003 S. Karger AG, Basel.</t>
  </si>
  <si>
    <t>56-64</t>
  </si>
  <si>
    <t>Brain, Behavior and Evolution</t>
  </si>
  <si>
    <t>Hara, Kenji</t>
  </si>
  <si>
    <t>Tokyo Gakugei University</t>
  </si>
  <si>
    <t>Hara K.</t>
  </si>
  <si>
    <t>Queen discrimination ability of ant workers (Camponotus japonicus) coincides with brain maturation</t>
  </si>
  <si>
    <t>10.1159/000071960</t>
  </si>
  <si>
    <t>2-s2.0-0042574102</t>
  </si>
  <si>
    <t>['unknown variables', 'obtained quickly', 'moment method', 'lossy interface', 'layer medium', 'large scale', 'injected current', 'grounding grid', 'grids located', 'good agreement', 'generalized pencil', 'function method', 'computational results']</t>
  </si>
  <si>
    <t>Electromagnetics | Inhomogeneous media</t>
  </si>
  <si>
    <t>According to the method of moment, an effective electromagnetic approach for the substation's grounding grid in high frequency domain is presented. An efficient method based on the generalized pencil-of-function method is developed to calculate the generalized Sommerfeld integral. With the method, the value of Green's function in a two-layer medium can be obtained quickly and accurately. The number of unknown variables of the moment method is small. As the dipole antenna theory is introduced, the frequency of the injected current to the grounding grid can vary in a large scale. The method can be used to analyze not only the performance of the grounding grid, but also other grids located under the earth, in the air or penetrating a lossy interface. The computational results are in good agreement with those obtained by other method.</t>
  </si>
  <si>
    <t>756-769</t>
  </si>
  <si>
    <t>COMPEL - The International Journal for Computation and Mathematics in Electrical and Electronic Engineering</t>
  </si>
  <si>
    <t>60108757;60108757;60108757;60108757;60108757</t>
  </si>
  <si>
    <t>55619300522;14319641700;8842976600;7403113929;55833150500</t>
  </si>
  <si>
    <t>Zhang, Bo;Cui, Xiang;Zhao, Zhibin;Yin, Haoliu;Li, Lin</t>
  </si>
  <si>
    <t>Baoding</t>
  </si>
  <si>
    <t>North China Electric Power University (Baoding)</t>
  </si>
  <si>
    <t>Zhang B.</t>
  </si>
  <si>
    <t>An electromagnetic approach to analyze the performance of the substation's grounding grid in high frequency domain</t>
  </si>
  <si>
    <t>10.1108/03321640310475173</t>
  </si>
  <si>
    <t>2-s2.0-0041520749</t>
  </si>
  <si>
    <t>['single copy', 'remained obscure', 'psii antennae', 'photosystem ii', 'photosynthetic organisms', 'pcb genes', 'one iron', 'multiple copies', 'moderate low', 'mit 9313', 'major chlorophyll', 'light strains', 'light niches', 'isia genes', 'green algae', 'either low', 'cab proteins', 'antenna protein', 'abundant genus']</t>
  </si>
  <si>
    <t>Prochlorococcus, the most abundant genus of photosynthetic organisms, owes its remarkably large depth distribution in the oceans to the occurrence of distinct genotypes adapted to either low- or high-light niches. The pcb genes, encoding the major chlorophyll -binding, light-harvesting antenna proteins in this genus, are present in multiple copies in low-light strains but as a single copy in high-light strains. The basis of this differentiation, however, has remained obscure. Here we show that the moderate low-light-adapted strain Prochlorococcus sp. MIT 9313 has one iron-stress-induced pcb gene encoding an antenna protein serving photosystem I (PSI) - comparable to isiA genes from cyanobacteria - and a constitutively expressed pcb gene encoding a photosystem II (PSII) antenna protein. By comparison, the very low-light-adapted strain SS120 has seven pcb genes encoding constitutive PSI and PSII antennae, plus one PSI iron-regulated pcb gene, whereas the high-light-adapted strain MED4 has only a constitutive PSII antenna. Thus, it seems that the adaptation of Prochlorococcus to low light environments has triggered a multiplication and specialization of Pcb proteins comparable to that found for Cab proteins in plants and green algae.</t>
  </si>
  <si>
    <t>1051-1054</t>
  </si>
  <si>
    <t>60015150;60026803;60015150;60026803;60015150</t>
  </si>
  <si>
    <t>6701537962;6701329845;6603851229;7003482684;7402350514</t>
  </si>
  <si>
    <t>Bibby, T. S.;Mary, I.;Nield, J.;Partensky, F.;Barber, J.</t>
  </si>
  <si>
    <t>Roscoff;London</t>
  </si>
  <si>
    <t>Station Biologique de Roscoff;Imperial College London</t>
  </si>
  <si>
    <t>60026803;60015150</t>
  </si>
  <si>
    <t>Bibby T.S.</t>
  </si>
  <si>
    <t>Low-light-adapted Prochlorococcus species possess specific antennae for each photosystem</t>
  </si>
  <si>
    <t>10.1038/nature01933</t>
  </si>
  <si>
    <t>2-s2.0-0041363271</t>
  </si>
  <si>
    <t>['well reflected', 'strong electron', 'spectrally selective', 'spectral dependence', 'significantly reduced', 'rhys factors', 'rhys factor', 'redmost states', 'redmost absorption', 'red pigments', 'red emission', 'reaction center', 'probably responsible', 'previous studies', 'possess absorption', 'pigment dimers', 'phonon coupling', 'peripheral light', 'lower energy', 'low temperatures', 'locally excited', 'lhci complex', 'lhci ).', 'largest found', 'harvesting complex', 'green plant', 'fluorescence line', 'excimer states', 'emission bands', 'due mostly', 'core complexes', 'core complex', 'burning spectra', 'burning efficiency', 'bulk pigments', 'arabidopsis thaliana', '9 found', '200 complex']</t>
  </si>
  <si>
    <t>One of the special spectroscopic characteristics of photosystem I (PSI) complexes is that they possess absorption and emission bands at lower energy than those of the reaction center. In this paper, the red pigment pools of PSI-200, PSI-core, and LHCI complex from Arabidopsis thaliana have been characterized at low temperatures by means of spectrally selective (hole-burning and fluorescence line-narrowing) and high-pressure spectroscopic techniques. It was shown that the green plant PSI-200 complex has at least three red pigment pools, from which two are located in the PSI-core and one, in the peripheral light-harvesting complex I (LHCI). All of the red pigment pools are characterized by strong electron-phonon coupling. A Huang-Rhys factor of 2.9 found for the red pigments of LHCI is the largest found for any photosynthetic antenna system. This contrasts with the bulk pigments in the main Qy absorption band of chlorophyll a pigments for which the Huang-Rhys factors of less than unity are observed. This electron-phonon coupling difference of the red and bulk pigments is well reflected by the spectral dependence of the hole-burning efficiency, which is significantly reduced in the red absorption region. As a result of extremely low hole-burning efficiency in the red absorption band of LHCI, the hole-burning spectra of the PSI-200 complex mainly originate from the red pigments of the PSI-core complex. At the same time, the source of the red emission in PSI-200 is the red pigments of LHCI, in agreement with previous studies. The hole-burning spectra of PSI-core complexes from green plant and cyanobacteria are similar, both in red and bulk absorption regions. High-pressure spectroscopy data reveal dramatically larger pressure-induced linear shift rates for the redmost absorption and emission bands relative to those of bulk absorption bands. This is interpreted as due mostly to increased conformational mixing between the locally excited and charge transfer configurations of the red pigment aggregates. On the basis of analysis of available experimental data, we suggest that pigment dimers are probably responsible for the redmost states. Consequently, the excited red states can be interpreted as excimer states.</t>
  </si>
  <si>
    <t>9086-9093</t>
  </si>
  <si>
    <t>60032398;60068856;60007971;60007971;60032256-60021199;60032256-60102127;60032398;60068856</t>
  </si>
  <si>
    <t>6701516212;6701692882;7402088684;55664625200;7005812451;35553979700;56994119500;7005109792</t>
  </si>
  <si>
    <t>Ihalainen, Janne A.;R√§tsep, Margus;Jensen, Poul Erik;Scheller, Henrik Vibe;Croce, Roberta;Bassi, Roberto;Korppi-Tommola, Jouko E.I.;Freiberg, Arvi</t>
  </si>
  <si>
    <t>France;Estonia;Finland;Italy;Italy;Denmark</t>
  </si>
  <si>
    <t>Marseille;Tartu;Jyvaskyla;Verona;Rome;Copenhagen</t>
  </si>
  <si>
    <t>Aix Marseille Universit√©;Tartu √úlikool;University of Jyv√§skyl√§;Universit√† degli Studi di Verona;Consiglio Nazionale delle Ricerche;University of Copenhagen, Faculty of Life Sciences</t>
  </si>
  <si>
    <t>60102127;60068856;60032398;60032256;60021199;60007971</t>
  </si>
  <si>
    <t>Ihalainen J.A.</t>
  </si>
  <si>
    <t>Red spectral forms of chlorophylls in green plant PSI- A site-selective and high-pressure spectroscopy study</t>
  </si>
  <si>
    <t>10.1021/jp034778t</t>
  </si>
  <si>
    <t>2-s2.0-0043197051</t>
  </si>
  <si>
    <t>National Research Council</t>
  </si>
  <si>
    <t>CR-96-0013</t>
  </si>
  <si>
    <t>NRC</t>
  </si>
  <si>
    <t>['stability analysis', 'significantly reduced', 'preassigned angles', 'preassigned angle', 'higher order', 'frequency band', 'filtering schemes', 'fdtd scheme']</t>
  </si>
  <si>
    <t>Finite-difference time-domain (FDTD) method | Numerical dispersion | Optimization</t>
  </si>
  <si>
    <t>We present a two-dimensional higher order FDTD algorithm to minimize the numerical dispersion error at arbitary, preassigned angles. Filtering schemes are further employed to optimize the FDTD frequency response at a given frequency range. A stability analysis of the resulting FDTD algorithms is included. Numerical dispersion properties are compared against the Yee's scheme and a higher order (2,4) FDTD scheme. Numerical results demonstrate that the dispersion error around a preassigned angle (and, with filtering, around a frequency band of choice) can be significantly reduced.</t>
  </si>
  <si>
    <t>2456-2463</t>
  </si>
  <si>
    <t>55714691900;7102746700</t>
  </si>
  <si>
    <t>Wang, Shumin;Teixeira, Fernando L.</t>
  </si>
  <si>
    <t>Wang S.</t>
  </si>
  <si>
    <t>A Finite-Difference Time-Domain Algorithm Optimized for Arbitrary Propagation Angles</t>
  </si>
  <si>
    <t>10.1109/TAP.2003.816642</t>
  </si>
  <si>
    <t>2-s2.0-0013032705</t>
  </si>
  <si>
    <t>['x band', 'wave front', 'time reduces', 'test antenna', 'successively designed', 'radiation pattern', 'present paper', 'present method', 'polarization components', 'polarization characteristic', 'phase error', 'numerical results', 'new dual', 'many sections', 'low cross', 'improves efficiency', 'entire antenna', 'degraded due', 'cutoff characteristics', 'configuration method', 'circular waveguide', 'aperture plane', 'aperture distribution']</t>
  </si>
  <si>
    <t>In the dual-mode conical horn antennas proposed to date, the wave front on the aperture plane becomes spherical, so that the efficiency is degraded due to phase error in the aperture plane. In the present paper, a configuration method is proposed for a new dual-mode conical horn antenna with an aperture distribution which improves efficiency and at the same time reduces the cross-polarization components. In the present method, the entire antenna is segmented into many sections by recognizing the cutoff characteristics of a circular waveguide. The shape of each section is successively designed in such a way that only the higher-order mode newly generated in such a section is controlled. In this way, only the cylindrical mode needed to obtain a low cross-polarization characteristic is excited, and the higher-order modes generating spherical wave fronts can be suppressed. The effectiveness of this method is verified by numerical results as well as measurement of the radiation pattern of a test antenna in the X band.</t>
  </si>
  <si>
    <t>17-24</t>
  </si>
  <si>
    <t>Dual-mode horn antennas suppressing higher-order modes</t>
  </si>
  <si>
    <t>10.1002/ecja.10089</t>
  </si>
  <si>
    <t>2-s2.0-0037650107</t>
  </si>
  <si>
    <t>['weibull distribution', 'observed data', 'newly proposed', 'measured using', 'data within', 'cfar procedure', 'beam width', 'aic ).']</t>
  </si>
  <si>
    <t>AIC | Log-Weibull distribution | Log-Weibull/CFAR | Millimeter wave radar | Sea ice clutter</t>
  </si>
  <si>
    <t>Sea ice clutter was measured using a millimeter wave radar. To determine the sea ice clutter amplitude, we introduce the Akaike Information Criterion (AIC). It is found that the sea ice clutter amplitude obeys the log-Weibull distribution which was newly proposed by us for both all data and data within the beam width of an antenna. To suppress such clutter, we have applied the log-Weibull/CFAR procedure to the observed data. It is shown that radar target embedded in sea ice clutter is detected.</t>
  </si>
  <si>
    <t>7005524631;14030281600</t>
  </si>
  <si>
    <t>Sayama, Shuji;Sekine, Matsuo</t>
  </si>
  <si>
    <t>Sayama S.</t>
  </si>
  <si>
    <t>Observations and suppression of sea ice clutter by means of millimeter wave radar</t>
  </si>
  <si>
    <t>10.1002/ecja.10101</t>
  </si>
  <si>
    <t>2-s2.0-0037987854</t>
  </si>
  <si>
    <t>['two combined', 'patch antenna', 'paper proposes', 'horizontal plane', 'experimental characteristics', 'antenna parameters', '60 ¬∞']</t>
  </si>
  <si>
    <t>Base station antenna | FDTD | Patch antenna with hole | Printed dipole antenna | Wireless telephony</t>
  </si>
  <si>
    <t>This paper proposes a polarization diversity antenna that has a half beam width of 60¬∞ in the horizontal plane for use in wireless telephony base stations. Specifically, a printed dipole antenna is used as a vertical polarization element and a patch antenna with a hole is used as a horizontal polarization element. With these two combined, a small diversity antenna is constructed. Also, this antenna is analyzed by means of FDTD, confirming the experimental characteristics and elucidating the effect of the antenna parameters on the half beam width in the horizontal plane.</t>
  </si>
  <si>
    <t>57-66</t>
  </si>
  <si>
    <t>60018279;60018279</t>
  </si>
  <si>
    <t>8966100800;7402657600</t>
  </si>
  <si>
    <t>Michishita, Naobumi;Arai, Hiroyuki</t>
  </si>
  <si>
    <t>Michishita N.</t>
  </si>
  <si>
    <t>A polarization diversity antenna using a printed dipole and patch with a hole</t>
  </si>
  <si>
    <t>10.1002/ecja.10072</t>
  </si>
  <si>
    <t>2-s2.0-0037987855</t>
  </si>
  <si>
    <t>['¬± 30', 'solid phantom', 'properties tend', 'probe inserted', 'nearly agree', 'measurements made', 'measurement deviations', 'lossy dielectric', 'local sars', 'local sar', 'liquid phantom', 'insertion hole', 'fixed e', 'field probe', 'electric field', 'easily measure', 'difference time', 'clearly show', 'cell phones', 'calculated results']</t>
  </si>
  <si>
    <t>Antenna input impedance | FDTD method | Local SAR | Solid phantom</t>
  </si>
  <si>
    <t>We propose a local Specific Absorption Rate (SAR) estimation system using solid phantom and fixed E-field probe for application to portable wireless devices such as cell phones. This system is constructed from a solid phantom molded from a lossy dielectric and an electric field (E-field) probe inserted into the phantom. The advantage of this system is the ability to easily measure in a relatively short time the local SAR with measurement deviations of about ¬±30% compared to the measurements made by the conventional technique using a liquid phantom. First, we perform numerical analysis using the finite-difference time-domain (FDTD) method in the basic parameter design to clearly show the effects of the size of the insertion hole for the E-field probe in the solid phantom and the complex dielectric permittivity on the antenna input impedance and local SAR. Next, we develop a local SAR estimation system using solid phantom and fixed E-field probe, and measure and evaluate the antenna input impedance and local SAR of two solid phantoms having different complex dielectric permittivities. We confirmed that their properties tend to nearly agree with the calculated results. Finally, we measure the local SARs of 32 portable phones using this system. We confirmed that compared to the measurements by the E-field probe scanning method, the measurements of about 77% of the phones have deviations within 30%, and the target measurement accuracy during development could almost be achieved.</t>
  </si>
  <si>
    <t>46-56</t>
  </si>
  <si>
    <t>60025555;60025555;60025555;60025555;60024751</t>
  </si>
  <si>
    <t>35555425400;6602815826;6602707745;7102428761;7005976175</t>
  </si>
  <si>
    <t>Iyama, Takahiro;Tarusawa, Yoshiaki;Uebayashi, Shinji;Nojima, Toshio;Fujiwara, Osamu</t>
  </si>
  <si>
    <t>Tokyo;Nagoya</t>
  </si>
  <si>
    <t>Nippon Telegraph and Telephone Corporation;Nagoya Institute of Technology</t>
  </si>
  <si>
    <t>60025555;60024751</t>
  </si>
  <si>
    <t>Iyama T.</t>
  </si>
  <si>
    <t>Local SAR estimation system using solid phantom and fixed E-field probe</t>
  </si>
  <si>
    <t>10.1002/ecja.10082</t>
  </si>
  <si>
    <t>2-s2.0-0038325666</t>
  </si>
  <si>
    <t>['users hold', 'radiation efficiency', 'portable handsets', 'performance enhancement', 'numerical results', 'near 20', 'metal box', 'increasing requirement', 'human model', 'human body', 'handset package', 'fingers holding', 'feed antenna', 'experimental values', 'effect presented', 'current flows', 'antenna inside', 'antenna attached', 'analyzed accurately', 'actually used', 'actual handsets']</t>
  </si>
  <si>
    <t>Built-in antenna | Electromagnetic field simulator | Handset | Human body (head, hands, and fingers) model | Radiation efficiency</t>
  </si>
  <si>
    <t>With increasing size reduction and performance enhancement of portable handsets, there is an increasing requirement to conceal the antenna inside the handset package. When a smaller portable handset is actually used, most users hold the handset with the index finger straight. In this paper, the characteristics of the built-in antennas for the handset are analyzed by an electromagnetic field simulator with the human body (head, hands, and fingers) taken into account so that the effect presented to the antenna by the human body is clarified. The analysis model consists of a human model made of a head and a hand and fingers holding the handset with an antenna attached to a metal box. The built-in antenna is either the planar inverted F antenna used in practice or the folded loop antenna proposed as a balanced-feed antenna. The numerical results by the present analysis model agree well with the experimental values and hence the characteristics of the handset antenna including the effect of the human model can be analyzed accurately. By means of this model, the characteristics of the planar inverted F antenna attached to the handset for operation at the frequency of W-CDMA are computed in comparison with those of the 5/8-wavelength monopole antenna frequently used in actual handsets. It is found that the radiation efficiency of the planar inverted F antenna is degraded to near 20% due to the effect of the human model including the fingers. In the case of the folded loop antenna, the radiation efficiency is improved by about 10% in comparison with the planar inverted F antenna since no current flows on the metal box.</t>
  </si>
  <si>
    <t>60004176;60004176;60004176;60014256</t>
  </si>
  <si>
    <t>35595653100;35594986700;35481162300;7403304145</t>
  </si>
  <si>
    <t>Morishita, Hisashi;Hayashida, Syogo;Ito, Jun;Fujimoto, Kyohei</t>
  </si>
  <si>
    <t>Tsukuba;Yokosuka</t>
  </si>
  <si>
    <t>University of Tsukuba;National Defense Academy of Japan</t>
  </si>
  <si>
    <t>60014256;60004176</t>
  </si>
  <si>
    <t>Morishita H.</t>
  </si>
  <si>
    <t>Analysis of built-in antennas for handset using human (head, hand, and finger) model</t>
  </si>
  <si>
    <t>10.1002/ecja.10085</t>
  </si>
  <si>
    <t>2-s2.0-0038664287</t>
  </si>
  <si>
    <t>['unknowns needed', 'two methods', 'subdomain method', 'scattering directivity', 'pcmm method', 'often used', 'electromagnetic scattering', 'dielectric body', 'dielectric bodies', 'conventional pcmm', 'computation time', 'analysis results']</t>
  </si>
  <si>
    <t>Dielectric scattering | Polarization current model method | Spherical wave functions | Volume integral equations</t>
  </si>
  <si>
    <t>The polarization current model method (PCMM), one of the volume integral equation methods, is used for the analysis of antennas involving dielectric materials and of electromagnetic scattering by dielectric bodies. In the conventional PCMM, the subdomain method of moments is often used. Since the number of unknowns needed is proportional to the number of segmentations of the dielectric body, the computation time is long. In this paper, the M-PCMM method is proposed in which the polarization current density is mode-expanded in common spherical wave functions in the dielectric body, and its coefficients are used as the unknowns. The number of unknowns is unrelated to the number of segmentations of the dielectric body and is of the same order as that in the modal expansion method. Hence, the computation time can be reduced. In order to study the validity of this method, scattering by a cubic dielectric body is carried out. The analysis results of the M-PCMM are compared with those of the conventional PCMM. The results of the scattering directivity and the internal electromagnetic fields obtained by the two methods are in agreement, while the M-PCMM is found to reduce the computation time substantially.</t>
  </si>
  <si>
    <t>25-34</t>
  </si>
  <si>
    <t>57192928359;56216531000;7003894513</t>
  </si>
  <si>
    <t>Inoue, Takashi;Inagaki, Naoki;Kikuma, Nobuyoshi</t>
  </si>
  <si>
    <t>Inoue T.</t>
  </si>
  <si>
    <t>Modal polarization current model method and its application to scattering by dielectric bodies</t>
  </si>
  <si>
    <t>10.1002/ecja.10088</t>
  </si>
  <si>
    <t>2-s2.0-0038664289</t>
  </si>
  <si>
    <t>LO 779/2-1</t>
  </si>
  <si>
    <t>['transients detectable', 'synaptic plasticity', 'stages 4', 'stages 11', 'single ca2', 'rights reserved', 'results show', 'ratiometric ca2', 'present study', 'optical techniques', 'membrane potential', 'measure ca2', 'injected iontophoretically', 'induce ca2', 'gated ca2', 'fura red', 'fluorescent ca2', 'fluorescence excited', 'dendritic outgrowth', 'could also', 'confocal imaging', 'cell body', 'anew method', '488 nm']</t>
  </si>
  <si>
    <t>Ca  signalling 2+ | Calcium imaging | Ratiometric indicator</t>
  </si>
  <si>
    <t>Ca2+ signalling influences many processes in the adult and developing nervous system like exocytosis, synaptic plasticity, and growth cone motility. Optical techniques in combination with fluorescent Ca2+ indicators are the most frequently used methods to measure Ca2+ signalling in cells. In the present study, anew method for ratiometric confocal Ca2+imaging was developed, and the usefulness of the system was tested with two different neuronal preparations. Developing Manduca sexta antennal lobe neurons were loaded with the Ca2+-sensitive dye Fura Red-AM, and the ratio of fluorescence excited at 457 and 488 nm was measured with a confocal laser scanning microscope. During pupal stages 4-12, the antennal lobe neuropil is restructured which includes the ingrowth of olfactory receptor axons, dendritic Outgrowth of antennal lobe neurons, and synaptogenesis. In antennal lobe neurons, application of the AChR agonist carbachol induced Ca2+ oscillations the amplitude and frequency of which changed during stages 4-9, while at the end of synaptogenesis, at stages 11 and 12, only single Ca2+ transients were elicited. The Ca2+ oscillations were blocked by D-tubocurarine and Cd2+, indicating that they were due to Ca2+ influx through voltage-gated Ca2+ channels, activated by nAChR-mediated membrane depolarization. To test whether single action potentials can induce Ca2+ transients detectable by Fura Red, individual leech Retzius neurons were injected iontophoretically with the Ca2+ indicator, and the membrane potential was recorded during Ca2+ imaging. Single action potentials induced transient increases in the Fura Red ratio measured in the axon, while trains of action potentials elicited Ca2+ transients that could also be recorded in the cell body and the nucleus. The results show that Fura Red can be used as a ratiometric Ca2+ indicator for confocal imaging. ¬© 2003 Elsevier Science Ltd. All rights reserved.</t>
  </si>
  <si>
    <t>295-303</t>
  </si>
  <si>
    <t>Cell Calcium</t>
  </si>
  <si>
    <t>Lohr, Christian</t>
  </si>
  <si>
    <t>Kaiserslautern</t>
  </si>
  <si>
    <t>Technische Universit√§t Kaiserslautern</t>
  </si>
  <si>
    <t>Lohr C.</t>
  </si>
  <si>
    <t>Monitoring neuronal calcium signalling using a new method for ratiometric confocal calcium imaging</t>
  </si>
  <si>
    <t>S0143416003001052</t>
  </si>
  <si>
    <t>10.1016/S0143-4160(03)00105-2</t>
  </si>
  <si>
    <t>2-s2.0-0041475818</t>
  </si>
  <si>
    <t>['wave mom', 'solved using', 'slot antenna', 'significant increase', 'numerical integration', 'new method', 'new approach', 'mom ).', 'minimal approximations', 'microstrip line', 'measured results', 'layered substrates', 'key advantage', 'high precision', 'good agreements', 'form green', 'form expressions', 'computational efficiency']</t>
  </si>
  <si>
    <t>Closed-form | Green's function | Method of moments (MoM) | Microstrip | Slot antenna</t>
  </si>
  <si>
    <t>A mixed-potential integral equation is formulated for the wide-slot antenna, fed by a microstrip line, and solved using the method of moments (MoM). Our MoM implementation makes use of the Ge and Esselle (G-E) closed-form Green's functions for layered substrates. The key advantage of this new approach is that all the MoM matrix elements are evaluated using closed-form expressions, without any numerical integration, and with minimal approximations. Hence a significant increase in computational efficiency has been achieved while maintaining the high precision of the full-wave MoM. The numerical results obtained from the new method are compared with measured results, and good agreements are observed.</t>
  </si>
  <si>
    <t>389-397</t>
  </si>
  <si>
    <t>A closed-form analysis of printed wide-slot antennas</t>
  </si>
  <si>
    <t>10.1002/mmce.10098</t>
  </si>
  <si>
    <t>2-s2.0-0041737983</t>
  </si>
  <si>
    <t>['√ ó', 'transmit diversity', 'transmit antennas', 'transmission rate', 'symbol periods', 'snrs ).', 'noise ratios', 'multiantenna channels', 'modulation matrices', 'large signal', 'input constellations', 'fast fading']</t>
  </si>
  <si>
    <t>Constellations | Diversity methods | Maximum-likelihood (ML) detection | Modulation | Multiple-input multiple-output (MIMO) systems</t>
  </si>
  <si>
    <t>Some M √ó T modulation matrices for M transmit antennas and T symbol periods, with M = 2, 3, 4 and T = 2, and M = T = 4 are studied. A transmission rate of M symbols per channel use and a transmit diversity order of min(M, T) are achieved over a quasistatic fading channel when using rotated versions of a multidimensional quadratic amplitude modulation with spectral efficiency 2 bits/symbol. Extension to input constellations with higher spectral efficiencies is then considered. The modulations are then generalized to any number of transmit antennas M and any number of symbol periods T, such that a transmission rate of M symbols per channel use, and a transmit diversity of T are achieved under fast fading (ergodic scenario). By means of signal space diversity, the proposed modulations exploit the degrees of freedom of multiantenna channels and have moderate detection complexity at moderate and large signal-to-noise ratios (SNRs).</t>
  </si>
  <si>
    <t>2292-2298+2320</t>
  </si>
  <si>
    <t>60030835;60030835;60029116</t>
  </si>
  <si>
    <t>7003323902;7005759149;6701809765</t>
  </si>
  <si>
    <t>Damen, Mohamed Oussama;Beaulieu, Norman C.;Belfiore, Jean Claude</t>
  </si>
  <si>
    <t>Bandwidth-Efficient Linear Modulations for Multiple-Antenna Transmission</t>
  </si>
  <si>
    <t>10.1109/TIT.2003.815779</t>
  </si>
  <si>
    <t>2-s2.0-0041779616</t>
  </si>
  <si>
    <t>['union bound', 'time codes', 'tight bound', 'standard approach', 'performing expurgation', 'first observe', 'fading process', 'fact divergent', 'error probability', 'approach provides']</t>
  </si>
  <si>
    <t>Fading channels | Multiple input multiple output (MIMO) | Performance bounds | Space-time codes</t>
  </si>
  <si>
    <t>In this paper, we derive the union bound for space-time trellis codes over quasi-static fading channels. We first observe that the standard approach for evaluating the union bound yields very loose, in fact divergent, bounds over the quasi-static fading channel. We then develop a method for obtaining a tight bound on the error probability. We derive the union bound by performing expurgation of the standard union bound. In addition, we limit the conditional union bound before averaging over the fading process. We demonstrate that this approach provides a tight bound on the error probability of space-time codes. The bounds can be used for the case when the fading coefficients among different transmit/receive antenna pairs are correlated as well. We present several examples of the bounds to illustrate their usefulness.</t>
  </si>
  <si>
    <t>2134-2140+2325</t>
  </si>
  <si>
    <t>Performance Bounds for Space-Time Trellis Codes</t>
  </si>
  <si>
    <t>10.1109/TIT.2003.815773</t>
  </si>
  <si>
    <t>2-s2.0-0041779660</t>
  </si>
  <si>
    <t>National Eye Institute</t>
  </si>
  <si>
    <t>R01EY013167</t>
  </si>
  <si>
    <t>NEI</t>
  </si>
  <si>
    <t>['wingless pathways', 'signaling pathways', 'selector genes', 'regional specification', 'previously proposed', 'previous findings', 'less ).', 'indeed controlled', 'important connection', 'field size', 'eyes absent', 'drosophila eye', 'decapentaplegic expression', 'critical steps', 'antennal epithelium']</t>
  </si>
  <si>
    <t>The Decapentaplegic and Notch signaling pathways are thought to direct regional specification in the Drosophila eye-antennal epithelium by controlling the expression of selector genes for the eye (Eyeless/Pax6, Eyes absent) and/or antenna (Distal-less). Here, we investigate the function of these signaling pathways in this process. We find that organ primordia formation is indeed controlled at the level of Decapentaplegic expression but critical steps in regional specification occur earlier than previously proposed. Contrary to previous findings, Notch does not specify eye field identity by promoting Eyeless expression but it influences eye primordium formation through its control of proliferation. Our analysis of Notch function reveals an important connection between proliferation, field size, and regional specification. We propose that field size modulates the interaction between the Decapentaplegic and Wingless pathways, thereby linking proliferation and patterning in eye primordium development.</t>
  </si>
  <si>
    <t>403-414</t>
  </si>
  <si>
    <t>Developmental Cell</t>
  </si>
  <si>
    <t>60003828;60003828;60012981;60012981;60003828</t>
  </si>
  <si>
    <t>7102208347;8911954100;6701482417;7006827593;6603468253</t>
  </si>
  <si>
    <t>Kenyon, Kristy L.;Ranade, Swati S.;Curtiss, Jennifer;Mlodzik, Marek;Pignoni, Francesca</t>
  </si>
  <si>
    <t>New York;Boston</t>
  </si>
  <si>
    <t>Icahn School of Medicine at Mount Sinai;Massachusetts Eye and Ear Infirmary</t>
  </si>
  <si>
    <t>60012981;60003828</t>
  </si>
  <si>
    <t>Kenyon K.</t>
  </si>
  <si>
    <t>Coordinating proliferation and tissue specification to promote regional identity in the Drosophila head</t>
  </si>
  <si>
    <t>S1534580703002430</t>
  </si>
  <si>
    <t>10.1016/S1534-5807(03)00243-0</t>
  </si>
  <si>
    <t>2-s2.0-0042196117</t>
  </si>
  <si>
    <t>EEC-9986821</t>
  </si>
  <si>
    <t>['true image', 'standard narrow', 'source waveform', 'somewhat suppressed', 'scattering model', 'radar data', 'positions along', 'nondirectional antenna', 'necessarily flat', 'integration time', 'image produced', 'ground topography', 'geometrical factors', 'flight path', 'certain artifacts', 'beam algorithms', 'backscattered wave', 'artifacts relative', 'antenna footprint', 'antenna foot', 'analysis shows']</t>
  </si>
  <si>
    <t>FOPEN | Nonlinear flight path | Synthetic aperture radar (SAR)</t>
  </si>
  <si>
    <t>This paper considers synthetic aperture radar (SAR) and other synthetic aperture imaging systems in which a backscattered wave is measured from positions along an arbitrary (known) flight path. We assume a single-scattering model for the radar data, and we assume that the ground topography is known but not necessarily flat. We focus on cases in which the antenna footprint is so large that the standard narrow-beam algorithms are not useful. We show that certain artifacts can be avoided if the antenna and antenna foot-print avoid particular relationships with the ground topography. In this case, we give an explicit backprojection imaging algorithm that corrects for the ground topography, flight path, antenna beam pattern, source waveform, and other geometrical factors. For the case of a nondirectional antenna, the image produced by the above algorithm contains artifacts. For this case, we analyze the strength of the artifacts relative to the strength of the true image. The analysis shows that the artifacts can be somewhat suppressed by increasing the frequency, integration time, and the curvature of the flight path.</t>
  </si>
  <si>
    <t>1035-1043</t>
  </si>
  <si>
    <t>IEEE Transactions on Image Processing</t>
  </si>
  <si>
    <t>60009602;60025534</t>
  </si>
  <si>
    <t>7102819241;7005592424</t>
  </si>
  <si>
    <t>Nolan, Clifford J.;Cheney, Margaret</t>
  </si>
  <si>
    <t>United States;Ireland</t>
  </si>
  <si>
    <t>Troy;Limerick</t>
  </si>
  <si>
    <t>Rensselaer Polytechnic Institute;University of Limerick</t>
  </si>
  <si>
    <t>60025534;60009602</t>
  </si>
  <si>
    <t>Nolan C.</t>
  </si>
  <si>
    <t>Synthetic aperture inversion for arbitrary flight paths and nonflat topography</t>
  </si>
  <si>
    <t>10.1109/TIP.2003.814243</t>
  </si>
  <si>
    <t>2-s2.0-0042429004</t>
  </si>
  <si>
    <t>['systematic approach', 'system response', 'significant reduction', 'radiated far', 'overall number', 'oscillator circuit', 'oscillating subsystem', 'numerical implementation', 'nonlinear system', 'microwave carrier', 'linear subnetwork', 'inexpensive post', 'including harmonics', 'harmonic balance', 'field properties', 'exciting voltages', 'em analysis', 'em analyses', 'efficiently computed', 'directly specified', 'design step', 'design problem', 'data generated', 'conventional optimization', 'cad techniques', 'bifurcation theory', 'autonomous circuits', 'article presents', 'art nonlinear', 'admittance matrix']</t>
  </si>
  <si>
    <t>Electromagnetic analysis | Harmonic balance | Injection locking | Integrated antennas</t>
  </si>
  <si>
    <t>This article presents a systematic approach to the simulation and design of self-oscillating integrated antennas, based on the combination of state-of-the-art nonlinear and electromagnetic (EM) CAD techniques The linear subnetwork, including the oscillator circuit and the antenna, is treated as a whole and its admittance matrix is computed at all frequencies of interest (including harmonics) by EM analysis. The oscillating subsystem is then analyzed by harmonic balance (HB) for autonomous circuits. The design problem is turned into the solution of a nonlinear system, with a significant reduction in the overall number of EM analyses with respect to a conventional optimization. A simple linear model of the radiated far field in terms of the exciting voltages is generated by inexpensive post-processing of the data generated by EM analysis. This allows the far-field properties to be directly specified during the design step. The conditions for stable injection locking are then determined by nonlinear methods based on the numerical implementation of bifurcation theory. Finally, when the antenna is injection-locked by a digitally modulated RF/microwave carrier, the system response in terms of radiated far-field is efficiently computed by envelope-oriented HB analysis.</t>
  </si>
  <si>
    <t>398-414</t>
  </si>
  <si>
    <t>60028218;60028218;60028218</t>
  </si>
  <si>
    <t>35230680300;56642453200;6603936346</t>
  </si>
  <si>
    <t>Rizzoli, Vittorio;Costanzo, Alessandra;Masotti, Diego</t>
  </si>
  <si>
    <t>Bologna</t>
  </si>
  <si>
    <t>Alma Mater Studiorum Universit√† di Bologna</t>
  </si>
  <si>
    <t>Rizzoli V.</t>
  </si>
  <si>
    <t>Coupled nonlinear/electromagnetic CAD of injection-locked self-oscillating microstrip antennas</t>
  </si>
  <si>
    <t>10.1002/mmce.10099</t>
  </si>
  <si>
    <t>2-s2.0-0042739409</t>
  </si>
  <si>
    <t>INCO ERB-18CT-IC-970199</t>
  </si>
  <si>
    <t>['two types', 'sex dimorphism', 'several odors', 'sensilla present', 'rights reserved', 'rhynchophorus palmarum', 'plant odors', 'orns showed', 'olfactory sensilla', 'nine percent', 'low sensitivity', 'like structures', 'fine structure', 'evenly distributed', 'ethyl acetate', 'eleven percent', 'complex pattern', 'antennal club', 'aggregation pheromone']</t>
  </si>
  <si>
    <t>Electron microscopy | Odor coding | Olfactory sensilla | Pheromone | Plant volatile | Rhynchophorus palmarum | Single sensillum recording</t>
  </si>
  <si>
    <t>The distribution, fine structure and function of the sensilla present on the antennal club of Rhynchophorus palmarum were studied. No sex dimorphism was observed. Scanning and transmission electron microscopy showed five types of hair-like structures, four of which were evenly distributed on the antennal club. Two types of hair (IV and V) showed wall pores, a characteristic of olfactory sensilla. The antenna numbers 11,190 ¬± 3040 type IV and 7360 ¬± 1500 type V hairs. Using single sensillum recording, we identified 17 types of olfactory receptor neurons (ORNs) on the basis of their responses to pheromone and host plant odors, triggering synergic behavioral responses. We characterized highly specific and sensitive ORNs tuned to the aggregation pheromone (18% ORNs; 0.01-1 ng response threshold) and to host plant odors such as ethyl acetate, ethanol, acetoin and guaiacol (10% ORNs; 1-10 ng response threshold). Eleven percent of the ORNs were more generalist, responding to several odors with low sensitivity. Nine percent of the ORNs showed a complex pattern of responses, being co-activated by the pheromone and plant odors. This suggests an interaction at the sensory neuron level between pheromone and plant odors, triggering synergic behavioral responses. ¬© 2003 Elsevier Ltd. All rights reserved.</t>
  </si>
  <si>
    <t>857-872</t>
  </si>
  <si>
    <t>60003274;60003274;60003274;100732548;60003274</t>
  </si>
  <si>
    <t>9245224100;6507579354;7004185407;24543409400;56536546300</t>
  </si>
  <si>
    <t>Sa√Ød, Imen;Tauban, Dominique;Renou, Michel;Mori, Kenji;Rochat, Didier</t>
  </si>
  <si>
    <t>France;Japan</t>
  </si>
  <si>
    <t>Versailles;Tokyo</t>
  </si>
  <si>
    <t>Centre de recherche √éle-de-France-Versailles - Grignon;Fuji Flavor Co., Ltd.</t>
  </si>
  <si>
    <t>60003274;100732548</t>
  </si>
  <si>
    <t>Sa√Ød I.</t>
  </si>
  <si>
    <t>Structure and function of the antennal sensilla of the palm weevil Rhynchophorus palmarum (Coleoptera, Curculionidae)</t>
  </si>
  <si>
    <t>S0022191003001379</t>
  </si>
  <si>
    <t>10.1016/S0022-1910(03)00137-9</t>
  </si>
  <si>
    <t>2-s2.0-0042740593</t>
  </si>
  <si>
    <t>['without fe', 'tio2 particles', 'suggested employing', 'structure characterization', 'strongly dependent', 'quantum yield', 'photocatalytic oxidation', 'organic precursors', 'nanostructured tio2', 'form three', 'dopant possess', 'dimensional networks', 'crystal structure', 'colloidal preparations', 'antenna systems', '5 atom', '15 %).']</t>
  </si>
  <si>
    <t>Fe(III)-doped TiO2 nanoparticles have been prepared in three different ways using inorganic or organic precursors, respectively. Transmission electron microscopic (TEM) structure characterization of the obtained particles reveals that TiO2 particles with and without the Fe(III) dopant possess the crystal structure of anatase. Cryo-TEM of vitrified samples confirms earlier assumptions that TiO2 nanoparticles tend to form three-dimensional networks in solution. A novel energy transfer mechanism is suggested employing these three-dimensional networks as antenna systems which lead to improved photocatalytic activities of the colloidal preparations. The performance of the nanostructured TiO2 with and without Fe-dopant for the photocatalytic oxidation of methanol producing HCHO is strongly dependent on the preparations and the Fe-content. Fe(III)-doped TiO2 nanoparticles prepared from organic precursors by the novel method (‚â§2.5 atom% Fe) exhibit a greatly enhanced photocatalytic activity (quantum yield of HCHO up to ca. 15%).</t>
  </si>
  <si>
    <t>2322-2329</t>
  </si>
  <si>
    <t>60030718-60023143;60030718;60004935;60030718</t>
  </si>
  <si>
    <t>55796485900;7007052671;7005878097;6701507152</t>
  </si>
  <si>
    <t>Wang, Chuan Yi;B√∂ttcher, Christoph;Bahnemann, Detlef W.;Dohrmann, J√ºrgen K.</t>
  </si>
  <si>
    <t>Germany;United States;Germany</t>
  </si>
  <si>
    <t>Berlin;Medford;Hannover</t>
  </si>
  <si>
    <t>Freie Universit√§t Berlin;Tufts University;Gottfried Wilhelm Leibniz Universit√§t Hannover</t>
  </si>
  <si>
    <t>60030718;60023143;60004935</t>
  </si>
  <si>
    <t>A comparative study of nanometer sized Fe(III)-doped TiO&lt;inf&gt;2&lt;/inf&gt; photocatalysts: Synthesis, characterization and activity</t>
  </si>
  <si>
    <t>10.1039/b303716a</t>
  </si>
  <si>
    <t>2-s2.0-0042762894</t>
  </si>
  <si>
    <t>['well matched', 'time modulation', 'time code', 'snr ).', 'shannon capacity', 'serial concatenation', 'proposed system', 'priori information', 'predict thresholds', 'performed iteratively', 'passing symbol', 'outer code', 'noise ratio', 'inner space', 'inner code', 'error rate', 'differential space', 'decoding iteration', 'check code', 'channel variations', 'channel knowledge', '6 less', '2 db']</t>
  </si>
  <si>
    <t>Channel estimation | Differential modulation | Iterative decoding | Space-time codes</t>
  </si>
  <si>
    <t>Serial concatenation of simple error control codes and differential space-time modulation is considered. Decoding is performed iteratively by passing symbol-wise a posteriori probability values between the decoders of the inner space-time code and the outer code. An extrinsic information transfer analysis is used to predict thresholds for outer convolutional codes of various memory orders and a simple outer parity-check code. This parity-check code is well matched to the inner differential space-time code and achieves a bit-error rate (HER) of 10-6 less than 2 dB from the Shannon capacity of the fast fading multiple antenna channel. the differential space-time code can also be used to generate a priori information in the absence of channel knowledge. This information can be exploited by a channel estimator inserted into the decoding iteration. It is demonstrated that the inner space-time code provides soft training symbols from periodically inserted training symbols. The reliability of these soft training symbols does not depend on the speed of the channel variations, but on the structure of the inner code and the signal-to-noise ratio (SNR). Simulation studies confirm these findings and show that the proposed system with no initial channel knowledge achieves a performance very close to that of the system with perfect channel knowledge.</t>
  </si>
  <si>
    <t>2298-2306+2324</t>
  </si>
  <si>
    <t>60030835;60099252</t>
  </si>
  <si>
    <t>55368982000;57202611852</t>
  </si>
  <si>
    <t>Schlegel, Christian;Grant, Alex</t>
  </si>
  <si>
    <t>Adelaide;Edmonton</t>
  </si>
  <si>
    <t>University of South Australia, Institute for Telecommunications Research;University of Alberta</t>
  </si>
  <si>
    <t>60099252;60030835</t>
  </si>
  <si>
    <t>Schlegel C.</t>
  </si>
  <si>
    <t>Differential Space-Time Turbo Codes</t>
  </si>
  <si>
    <t>10.1109/TIT.2003.815818</t>
  </si>
  <si>
    <t>2-s2.0-0042781656</t>
  </si>
  <si>
    <t>90-N-FA01-2-4-5</t>
  </si>
  <si>
    <t>['xps measurements', 'water absorbency', 'tt ),', 'surface analyses', 'required time', 'promote chitosan', 'oxidative treatment', 'outermost surface', 'intensive absorbent', 'immobilized surfaces', 'highly efficient', 'grafting copolymerization', 'fibrinogen concentration', 'dressing substitute', 'degree burn', 'cell culturing', 'cell counter', 'cell adhesion', 'c1s 286', 'bioactivity assessments', 'amide bonds', 'also could', 'acrylic acid', '5 ev', '1 ev', '0 ev']</t>
  </si>
  <si>
    <t>Antenna coupling microwave plasma enables a highly efficient and oxidative treatment of the outermost surface of polypropylene (PP) non-woven fabric within a short time period. Subsequently, grafting copolymerization with acrylic acid (AAc) makes the plasma-treated fabric durably hydrophilic and excellent in water absorbency. With high grafting density and strong water affinity, the pAAc-grafted fabric greatly becomes feasible as an intensive absorbent and as a support to promote chitosan-immobilization through amide bonds. Experimental result demonstrated that surface analyses by FTIR-ATR have shown that R-CONH-R', amide binding were emerged between pAAc and chitosan. The XPS measurements on C1s 286.0 eV (C-OH), 286.5 eV (C-N) and 288.1 eV (O=C-NH) also could be found. Bioactivity assessments on the chitosan-immobilized surfaces were anticipated by activated partial thromboplastin time (aPTT), thrombin time (TT), and fibrinogen concentration. By means of cell counter we counted the ratio of blood cell adhesion on the modified fabric matrix. After human plasma incubated with the chitosan-immobilized PP fabrics, the required time for aPTT and blood cell adhesion increased significantly, while fibrinogen concentration and TT did not change. Due to the capability of anticoagulation and cell adhesion, the chitosan-immobilized PP fabric can be used as the substrate for cell culturing and then developed the wound-dressing substitute for second-degree burn. ¬© 2003 Kluwer Academic Publishers.</t>
  </si>
  <si>
    <t>775-781</t>
  </si>
  <si>
    <t>Journal of Materials Science: Materials in Medicine</t>
  </si>
  <si>
    <t>60003394;60014982;60029740</t>
  </si>
  <si>
    <t>7003662709;55682765100;56169915100</t>
  </si>
  <si>
    <t>Tyan, Yu Chang;Liao, Jiunn Der;Lin, Shu Ping</t>
  </si>
  <si>
    <t>Chung-Li;Tainan;Tainan</t>
  </si>
  <si>
    <t>Chung Yuan Christian University;National Cheng Kung University;National Cheng Kung University College of Medicine</t>
  </si>
  <si>
    <t>60029740;60014982;60003394</t>
  </si>
  <si>
    <t>Tyan Y.C.</t>
  </si>
  <si>
    <t>Surface properties and in vitro analyses of immobilized chitosan onto polypropylene non-woven fabric surface using antenna-coupling microwave plasma</t>
  </si>
  <si>
    <t>10.1023/A:1025036421604</t>
  </si>
  <si>
    <t>2-s2.0-0042825681</t>
  </si>
  <si>
    <t>['single element', 'simulated response', 'passive cell', 'often relies', 'error approach', 'design concept', 'consuming process', 'commercial simulator', 'active antennas']</t>
  </si>
  <si>
    <t>Antenna | Microstrip reflectarray | Phase array</t>
  </si>
  <si>
    <t>The design of reflectarrays is a complex and time-consuming process that very often relies on a trial-and-error approach. In this article, a simplified analysis based on a commercial simulator is proposed. This method, valid for both passive and active antennas, uses a simulator to characterize the single radiating cell and evaluates the contribution of the finite ground plane using physical optics approximation. The proposed design technique has been validated by comparing the simulated response of the single element with the experimentally retrieved phase of the active and passive cell. As a proof of the design concept's feasibility, two small reflectarrays, active and passive, have been prototyped and tested. The measured radiation patterns are presented and discussed.</t>
  </si>
  <si>
    <t>370-377</t>
  </si>
  <si>
    <t>60020261;60020261;60020167;60020261;60020261</t>
  </si>
  <si>
    <t>35617705400;6603831762;55891919100;7005604459;57201738411</t>
  </si>
  <si>
    <t>Venneri, Francesca;Boccia, Luigi;Angiulli, Giovanni;Amendola, Giandomenico;Di Massa, Giuseppe</t>
  </si>
  <si>
    <t>Analysis and design of passive and active microstrip reflectarrays</t>
  </si>
  <si>
    <t>10.1002/mmce.10101</t>
  </si>
  <si>
    <t>2-s2.0-0043240671</t>
  </si>
  <si>
    <t>34325-10585</t>
  </si>
  <si>
    <t>['walker ),', 'volatile pre', 'volatile mixture', 'tortricid moths', 'teflon chambers', 'subsequent responsiveness', 'similarly sensitive', 'sensitizing concentrations', 'rosaceana pre', 'rights reserved', 'redbanded leafrollers', 'octopamine mediated', 'nine volatiles', 'nine plant', 'moth species', 'male c', 'harris ),', 'findings suggest', 'female c', 'exposing moths', 'eag ),', 'dependent increase', 'concentrations achieved', 'choristoneura rosaceana', 'certain host', 'blocked sensitization', 'argyrotaenia velutinana', 'ac ).', '60 min', '100 œºl', '100 œºg', '(+)- limonene']</t>
  </si>
  <si>
    <t>Argyrotaenia velutinana | Choristoneura rosaceana | Cross-sensitization | Electroantennogram (EAG) | Green leaf volatiles | Octopamine</t>
  </si>
  <si>
    <t>As measured by electroantennograms (EAG), both male and female obliquebanded leafrollers, Choristoneura rosaceana (Harris), and redbanded leafrollers, Argyrotaenia velutinana (Walker), were similarly sensitive to host-related plant volatiles: trans-2-hexenal, benzaldehyde, 1-hexenol, cis-3-hexen-1-ol, geraniol, linalool, (+)-limonene, hexenal and trans-2-hexenol. Females of both species were similarly sensitive to the shared major component of their sex-attractant pheromone ((Z)11-14:Ac). Continuous 60 min preexposure of male and female C. rosaceana and A. velutinana to successively higher concentrations of a mixture of the nine plant volatiles in Teflon chambers with continuous air exchange caused a dosage-dependent increase in subsequent responsiveness (sensitization) to green leaf volatiles, as measured by EAGs. In addition, 60 min of pre-exposure of male C. rosaceana to certain individual volatiles ((+)-limonene, geraniol, benzaldehyde) increased EAGs nearly as much as did the mixture of nine volatiles. Pre-exposures to the nine plant-volatile mixture at concentrations achieved by 100 Œºg and 1 mg loading dosages in 100 Œºl of mineral oil significantly increased EAG depolarization to pheromone (cross-sensitization) in males but not females of both moth species. Antennae of male C. rosaceana pre-injected with 100 Œºg of octopamine (OA) without volatile pre-exposure exhibited sensitization nearly identical to that induced by pre-exposing moths to sensitizing concentrations of the plant-volatile mixture. Moreover, injection of the OA antagonist chlorpromazine (CP) blocked sensitization by the plant-volatile pre-exposure. Collectively, these findings suggest that exposures of tortricid moths to certain host-plant related volatiles may modulate subsequent olfactory sensitivity to behaviorally relevant chemical cues and that plant-volatile induced sensitization may be octopamine mediated. ¬© 2003 Elsevier Ltd. All rights reserved.</t>
  </si>
  <si>
    <t>845-856</t>
  </si>
  <si>
    <t>60031707;60031707;60031707;60031707</t>
  </si>
  <si>
    <t>6603640678;7501600201;6507649367;6602523315</t>
  </si>
  <si>
    <t>Stelinski, Lukasz L.;Miller, James R.;Ressa, Noah E.;Gut, Larry J.</t>
  </si>
  <si>
    <t>East Lansing</t>
  </si>
  <si>
    <t>Michigan State University</t>
  </si>
  <si>
    <t>Stelinski L.L.</t>
  </si>
  <si>
    <t>Increased EAG responses of tortricid moths after prolonged exposure to plant volatiles: Evidence for octopamine-mediated sensitization</t>
  </si>
  <si>
    <t>S0022191003001367</t>
  </si>
  <si>
    <t>10.1016/S0022-1910(03)00136-7</t>
  </si>
  <si>
    <t>2-s2.0-0043241817</t>
  </si>
  <si>
    <t>['œºg doses', 'three components', 'tetradecyl acetate', 'tetradecenyl acetate', 'rubber septum', 'pheromone components', 'pheromone blend', 'noctuidae ),', 'new jersey', 'mass spectrometry', 'major pest', 'lower doses', 'hexadecenyl acetate', 'gland extracts', 'gas chromatography', 'gas chromatographic', 'epiglaea apiata', 'electroantennographic detection', 'effluvia collections', 'ac ),', '33 ),']</t>
  </si>
  <si>
    <t>(Z)-9-hexadecenyl acetate | (Z)-9-tetradecenyl acetate | Aliphatic acids | Cranberry blossom worm | Epiglaea apiata | Gas chromatographic-electroantennographic detection | Sex pheromone | Tetradecyl acetate</t>
  </si>
  <si>
    <t>The cranberry blossom worm, Epiglaea apiata (Grote) (Lepidoptera: Noctuidae), is a major pest of cranberries in New Jersey. The female sex pheromone of this moth was identified as a blend of (Z)-9-hexadecenyl acetate (Z9-16:Ac), (Z)-9-tetradecenyl acetate (Z9-14:Ac), and tetradecyl acetate (14:Ac) by gas chromatographic-electroantennographic detection and gas chromatography-mass spectrometry. The ratio of the components in extracts of the female pheromone gland was determined to be 65: 2: 33 of the Z9-16:Ac, Z9-14:Ac, and 14:Ac, respectively. The double bond positions of the pheromone components were confirmed by dimethyl disulfide derivatization. In addition to the above three components, a mixture of C4-C10 aliphatic acids was present in both gland extracts and effluvia collections, and the acids elicited significant EAD responses from male moth antennae. However, addition of the C4-C10 aliphatic acids to the pheromone blend did not significantly increase trap captures. Three-hundred- and 1000-Œºg doses of a synthetic blend containing Z9-16:Ac, Z9-14:Ac, and 14:Ac (65: 2: 33), on a rubber septum were more attractive to males than lower doses.</t>
  </si>
  <si>
    <t>2153-2164</t>
  </si>
  <si>
    <t>60000635;60030063</t>
  </si>
  <si>
    <t>57202876161;7004362316</t>
  </si>
  <si>
    <t>Zhang, Aijun;Polavarapu, Sridhar</t>
  </si>
  <si>
    <t>Chatsworth;Beltsville</t>
  </si>
  <si>
    <t>Philip E. Marucci Center for Blueberry and Cranberry Research;USDA ARS Beltsville Agricultural Research Center</t>
  </si>
  <si>
    <t>60030063;60000635</t>
  </si>
  <si>
    <t>Sex pheromone of the cranberry blossom worm, Epiglaea apiata</t>
  </si>
  <si>
    <t>10.1023/A:1025646804797</t>
  </si>
  <si>
    <t>2-s2.0-0141455278</t>
  </si>
  <si>
    <t>['œîpsba thylakoids', 'œîpsba plants', 'œîpsba mutant', 'œîpsba leaves', 'translational mechanisms', 'results suggest', 'psii light', 'psii function', 'psi ),', 'photosystem ii', 'occurs apparently', 'ndh polypeptides', 'ndh complex', 'ndh activity', 'nadh also', 'mutant thylakoids', 'mrna levels', 'increased amounts', 'harvesting complex', 'h dehydrogenase', 'fourfold enhancement', 'chlorophyll basis', 'antenna proteins']</t>
  </si>
  <si>
    <t>Chloroplast electron transfer | D1 protein | Photosystem II | Plastome transformation</t>
  </si>
  <si>
    <t>We have constructed a tobacco psbA gene deletion mutant that is devoid of photosystem II (PSII) complex. Analysis of thylakoid membranes revealed comparable amounts, on a chlorophyll basis, of photosystem I (PSI), the cytochrome b6f complex and the PSII light-harvesting complex (LHCII) antenna proteins in wild-type (WT) and ŒîpsbA leaves. Lack of PSII in the mutant, however, resulted in over 10-fold higher relative amounts of the thylakoid-associated plastid terminal oxidase (PTOX) and the NAD(P)H dehydrogenase (NDH) complex. Increased amounts of Ndh polypeptides were accompanied with a more than fourfold enhancement of NDH activity in the mutant thylakoids, as revealed by in-gel NADH dehydrogenase measurements. NADH also had a specific stimulating effect on P700+ re-reduction in the ŒîpsbA thylakoids. Altogether, our results suggest that enhancement of electron flow via the NDH complex and possibly other alternative electron transport routes partly compensates for the loss of PSII function in the ŒîpsbA mutant. As mRNA levels were comparable in WT and ŒîpsbA plants, upregulation of the alternative electron transport pathways (NDH complex and PTOX) occurs apparently by translational or post-translational mechanisms.</t>
  </si>
  <si>
    <t>704-716</t>
  </si>
  <si>
    <t>Plant Journal</t>
  </si>
  <si>
    <t>60006876-60029929;60006876;60010588;60010588;60104653;60104653;60006876;60006876</t>
  </si>
  <si>
    <t>6603176652;8060859600;6701610707;7006804735;7003815433;55357239600;7006474660;7005316480</t>
  </si>
  <si>
    <t>Baena-Gonz√°lez, Elena;Allahverdiyeva, Yagut;Svab, Zora;Maliga, Pal;Josse, Eve Marie;Kuntz, Marcel;M√§enp√§√§, Pirkko;Aro, Eva Mari</t>
  </si>
  <si>
    <t>France;United States;United States;Finland</t>
  </si>
  <si>
    <t>Saint Martin d'Heres;Boston;Piscataway;Turku</t>
  </si>
  <si>
    <t>Universite Grenoble Alpes;Massachusetts General Hospital;Waksman Institute of Microbiology;Turun yliopisto</t>
  </si>
  <si>
    <t>60104653;60029929;60010588;60006876</t>
  </si>
  <si>
    <t>Baena-Gonz√°lez E.</t>
  </si>
  <si>
    <t>Deletion of the tobacco plastid psbA gene triggers an upregulation of the thylakoid-associated NAD(P)H dehydrogenase complex and the plastid terminal oxidase (PTOX)</t>
  </si>
  <si>
    <t>10.1046/j.1365-313X.2003.01842.x</t>
  </si>
  <si>
    <t>2-s2.0-0141455908</t>
  </si>
  <si>
    <t>National Institute of Arthritis and Musculoskeletal and Skin Diseases</t>
  </si>
  <si>
    <t>R01AR044420</t>
  </si>
  <si>
    <t>NIAMS</t>
  </si>
  <si>
    <t>['valuable alternatives', 'two methane', 'sulfonate forms', 'state lifetime', 'reactive groups', 'reactive forms', 'previously reported', 'new thiol', 'measuring nanometer', 'improved synthesis', 'ethylenediamine iodoacetamide', 'detection applications', 'cs124 chelates', 'characteristics make', 'carboxyethylmethanethiosulfonate ).', 'carbostyril antenna']</t>
  </si>
  <si>
    <t>Luminescent lanthanide complexes have unusual spectroscopic characteristics, including millisecond excited-state lifetime and sharply spiked emission spectra. These characteristics make them valuable alternatives to conventional organic fluorescent probes in detection applications and for measuring nanometer-scale conformational changes in biomolecules via resonance energy transfer. Our group has previously reported the syntheses and application of various luminescence complexes that have polyaminocarboxylate chelates coupled to a carbostyril antenna and thiol or amine-reactive groups. Here we report the syntheses of new thiol-reactive forms of DTPA-cs124 chelates, including two iodoacetamide forms (phenylalanine-iodoacetamide and ethylenediamine iodoacetamide) and two methane-thio-sulfonate forms (ethylmethanethiosulfonate and carboxyethylmethanethiosulfonate). In addition, we have developed an improved synthesis of a previously reported maleimide form.</t>
  </si>
  <si>
    <t>870-876</t>
  </si>
  <si>
    <t>Bioconjugate Chemistry</t>
  </si>
  <si>
    <t>37040382600;7006212062</t>
  </si>
  <si>
    <t>Ge, Pinghua;Selvin, Paul R.</t>
  </si>
  <si>
    <t>Ge P.</t>
  </si>
  <si>
    <t>Thiol-reactive luminescent lanthanide chelates: Part 2</t>
  </si>
  <si>
    <t>10.1021/bc034029e</t>
  </si>
  <si>
    <t>2-s2.0-0141458114</t>
  </si>
  <si>
    <t>['stadium nymphs', 'previously reported', 'nymphal stadia', 'immature aphids', 'hexanonitrile elicited', 'fourth stadium', 'fourth stadia', 'compounds tested', 'aphis fabae', 'adult alate']</t>
  </si>
  <si>
    <t>Antennae | Aphid | Aphis fabae | EAG | Electroantennogram | Larvae | Nymph | Olfaction | Plant volatiles</t>
  </si>
  <si>
    <t>Electroantennogram (EAG) responses of immature aphids were investigated for 30 plant volatile compounds in third- and fourth-stadium nymphs of the black bean aphid, Aphis fabae. The nymphs were destined to develop into adult alate (winged) virginoparae. The EAG response profiles were similar to those previously reported in the adults. Among the compounds tested, hexanonitrile elicited the largest EAG responses in both nymphal stadia, corresponding to previously reported results with adults. Six-carbon aliphatic compounds showed relatively higher EAG activities in the nymphs but, in contrast, (E)-2-hexenal, benzaldehyde, Œ±-pinene and Œ≤-pinene, and citronellal elicited relatively smaller EAG responses in nymphs than adults. Although overall EAG response profiles were similar between the third and the fourth stadia for the majority of the volatiles, four aldehyde compounds, hexanal (E)-2-heptenal, 2-hydroxybenzaldehyde and citronellal, showed relatively higher EAG activities in the third than in the fourth stadium. The present study indicates that aphid nymphs possess a functional olfactory receptor system before the antennae are fully developed morphologically and physiologically.</t>
  </si>
  <si>
    <t>215-220</t>
  </si>
  <si>
    <t>60015150-60004354;60015150</t>
  </si>
  <si>
    <t>7408066828;7101763729</t>
  </si>
  <si>
    <t>Park, Kye Chung;Hardie, Jim</t>
  </si>
  <si>
    <t>London;Ames</t>
  </si>
  <si>
    <t>Imperial College London;Iowa State University</t>
  </si>
  <si>
    <t>60015150;60004354</t>
  </si>
  <si>
    <t>Park K.C.</t>
  </si>
  <si>
    <t>Electroantennogram responses of aphid nymphs to plant volatiles</t>
  </si>
  <si>
    <t>10.1046/j.1365-3032.2003.00335.x</t>
  </si>
  <si>
    <t>2-s2.0-0141504220</t>
  </si>
  <si>
    <t>['vacuum feedthrough', 'standoff voltage', 'standoff capability', 'stable operation', 'severe damage', 'ring seal', 'rf pulse', 'rf power', 'reflected powers', 'peak voltage', 'long pulse', 'inner conductor', 'gas pressure', 'dry air', 'cooling paths', 'ceramic surface', 'ceramic parts', 'carefully designed', '9 kvp', '6 mw', '5 kvp', '2 kvp']</t>
  </si>
  <si>
    <t>A prototype ion cyclotron range of frequency (ICRF) antenna with RF power of 6 MW has been developed for the long pulse (300 s), high power operation in the Korea superconducting tokamak advanced research (KSTAR) tokamak. Cooling paths in the antenna were carefully designed to remove the dissipated RF power loss. An RF power test has been performed to estimate the standoff capability of the antenna. A high power RF test at a frequency of 30 MHz gives a standoff voltage of 30.5 kVp for 60 s and 23.2 kVp for 300 s (without cooling). During the RF pulse, the peak voltage, forward/reflected powers, temperature of the antenna, and gas pressure are measured. A vacuum feedthrough of 1 MW RF power has been developed, which has two alumina ceramic cylinders and an O-ring seal. For cooling of the ceramic parts, dry air is injected into the ceramic surface through two outer nozzles. Independent cooling water channels are installed to cool the inner conductor of the feedthrough. RF high voltage tests show that stable operation is possible, with a peak voltage of 28.9 kVp for 300 s, without any severe damage.</t>
  </si>
  <si>
    <t>60009754;60009754;60009754;60009754;60009754;60009754;60009754;60009754</t>
  </si>
  <si>
    <t>7201466024;7202648940;57213778493;14026285200;7202126005;7403387494;14834477400;7402424999</t>
  </si>
  <si>
    <t>Bae, Y. D.;Kwak, J. G.;Kim, S. K.;Yoon, J. S.;Hong, B. G.;Hwang, C. K.;Wang, S. J.;Jeong, S. U.</t>
  </si>
  <si>
    <t>Development of a KSTAR ICRF antenna for long pulse operation</t>
  </si>
  <si>
    <t>S0029551503670973</t>
  </si>
  <si>
    <t>10.1088/0029-5515/43/9/302</t>
  </si>
  <si>
    <t>2-s2.0-0141508042</t>
  </si>
  <si>
    <t>['wave green', 'spectral green', 'spectral domain', 'scattered fields', 'scattered field', 'radiation patterns', 'laser cavities', 'function relates', 'formulated based', 'form solution', 'field pattern', 'expressed directly', 'dyadic green', 'conventional approach', 'auxiliary sources', 'auxiliary functions', 'auxiliary fields']</t>
  </si>
  <si>
    <t>Azimuthal modes | Circular gratings | Coupled-mode theory | Distributed feedback (DFB) and distributed Bragg reflector (DBR) lasers | Green's function | Hankel transform | Hertzian potential functions | Laser cavity | Multilayer planar structures | Perturbational analysis | Radiation pattern | Resonant cavities | Spectral domain | Transfer matrix method | Volume current method</t>
  </si>
  <si>
    <t>Radiation patterns of scattered fields with arbitrary azimuthal orders in multilayer planar waveguides and laser cavities with circularly symmetric gratings are formulated based on the volume current method. Full-wave Green's function analysis based on the integral transform method lies at the heart of this approach. Unlike the conventional approach, the dyadic Green's function relates some auxiliary fields to some auxiliary sources in the spectral domain. These auxiliary functions are defined to facilitate the spectral domain formulation in the cylindrical coordinate system and the use of transfer matrix method for obtaining a closed-form solution of the spectral Green's function in multilayer planar structures. More importantly, it is shown that the far-field pattern of the scattered field can be expressed directly in terms of the auxiliary fields in the Hankel transform domain.</t>
  </si>
  <si>
    <t>1086-1098</t>
  </si>
  <si>
    <t>IEEE Journal of Quantum Electronics</t>
  </si>
  <si>
    <t>60014171-100378452;60031828;60031828</t>
  </si>
  <si>
    <t>6602456041;57202294485;55709606100</t>
  </si>
  <si>
    <t>Shams-Zadeh-Amiri, Ali M.;Li, Xun;Huang, Wei Ping</t>
  </si>
  <si>
    <t>Hamilton;Waterloo;</t>
  </si>
  <si>
    <t>McMaster University;University of Waterloo;Photonami Inc.</t>
  </si>
  <si>
    <t>60031828;60014171;100378452</t>
  </si>
  <si>
    <t>Shams-Zadeh-Amiri A.M.</t>
  </si>
  <si>
    <t>Hankel transform-domain analysis of scattered fields in multilayer planar waveguides and lasers with circular gratings</t>
  </si>
  <si>
    <t>10.1109/JQE.2003.816097</t>
  </si>
  <si>
    <t>2-s2.0-0141517497</t>
  </si>
  <si>
    <t>['wave antenna', 'simplify complexity', 'scanning properties', 'required elements', 'radiation source', 'paper describes', 'microstrip leaky', 'markedly reducing', 'k band', 'inherent broadband', 'high gain', 'four kinds', 'feeding layout', 'feeding arrangements', 'efficient design', 'coupling technique']</t>
  </si>
  <si>
    <t>Aperture coupling | Leaky wave | Microstrip antenna</t>
  </si>
  <si>
    <t>This paper describes the design of the microstrip leaky-wave array excited by the aperture-coupling technique. The microstrip first higher order leaky mode is employed as the radiation source. Separating the radiators from other components with the ground planes provides optimal design of radiators and others so that the inherent broadband, high gain and frequency-scanning properties of the leaky-wave antenna can be exploited. Four kinds of feeding arrangements to excite dual beams are experimented in K band. Markedly reducing the required elements than patch-array for high gain design can simplify complexity of the feeding layout. Versatile designs combining the merits of multilayer technology offer simplicity and efficient design for practical wireless applications.</t>
  </si>
  <si>
    <t>2496-2498</t>
  </si>
  <si>
    <t>60024666;60012370</t>
  </si>
  <si>
    <t>7405539894;7407362255</t>
  </si>
  <si>
    <t>Chen, Tai Lee;Lin, Yu De</t>
  </si>
  <si>
    <t>Taoyuan;Hsinchu</t>
  </si>
  <si>
    <t>National Central University;National Chiao Tung University</t>
  </si>
  <si>
    <t>Dual-Beam Microstrip Leaky-Wave Array Excited by Aperture-Coupling Method</t>
  </si>
  <si>
    <t>10.1109/TAP.2003.816312</t>
  </si>
  <si>
    <t>2-s2.0-0141526411</t>
  </si>
  <si>
    <t>['transmitter stations', 'standard deviations', 'robust algorithm', 'predictions could', 'prediction quality', 'prediction errors', 'open terrain', 'multiple knife', 'high antennas', 'great variety', 'direct path', 'approximate evaluation', 'algorithm combines', 'algorithm based', '7 db']</t>
  </si>
  <si>
    <t>Broadcasting | Measurement | Mobile communication | Prediction methods</t>
  </si>
  <si>
    <t>Due to their low computational requirements, two-dimensional semiempirical wave propagation algorithms are still indispensable tools for terrestrial mobile communications and radio broadcasting coverage predictions in the very high and ultrahigh frequency bands. In this paper, we discuss various improvements of an algorithm based on digital terrain data. The algorithm combines the basic empirical propagation curves of Okumura et al. [1] with terrain adaptive propagation curves derived from Fresnel zone clearance analyses of several terrain subsections. Also, a multiple knife-edge diffraction algorithm with approximate evaluation of the Kirchhoff diffraction integrals is applied when the line of sight is obstructed. Prediction quality is further improved by a robust algorithm for determination of effective transmitter antenna heights, and land usage along the terrain profile different from "open terrain" is considered by a multilevel Fresnel zone blockage evaluation. Prediction errors with standard deviations of about 6 to 7 dB were found for a great variety of measurements in flat and moderately undulating terrain. Transmitter stations with very high antennas (more than 200 m) caused larger standard deviations of the prediction errors. However, improvements of the predictions could be achieved in these cases by evaluating street orientations with respect to the direct path.</t>
  </si>
  <si>
    <t>2252-2259</t>
  </si>
  <si>
    <t>60075080;60075080-60028673</t>
  </si>
  <si>
    <t>7004819868;57225233711</t>
  </si>
  <si>
    <t>Eibert, Thomas F.;Kuhlmann, Peter</t>
  </si>
  <si>
    <t>Frankfurt am Main;Munich</t>
  </si>
  <si>
    <t>T-Systems International GmbH;Siemens AG</t>
  </si>
  <si>
    <t>60075080;60028673</t>
  </si>
  <si>
    <t>Eibert T.F.</t>
  </si>
  <si>
    <t>Notes on Semiempirical Terrestrial Wave Propagation Modeling for Macrocellular Environments - Comparisons With Measurements</t>
  </si>
  <si>
    <t>10.1109/TAP.2003.816378</t>
  </si>
  <si>
    <t>2-s2.0-0141527285</t>
  </si>
  <si>
    <t>['radio environment', 'particular emphasis', 'experimental characterization', 'elevation dependence', 'convenient way', 'antenna design', 'analyze diversity']</t>
  </si>
  <si>
    <t>Angular diversity | Beam switching | Circular array | Spatial diversity | Wireless communications</t>
  </si>
  <si>
    <t>We show that intersector correlations may be used as a convenient way to analyze diversity in switched beams antennas, with particular emphasis on the elevation dependence of the received power spectrum. In addition to their experimental characterization, such correlations can be computed from first principles according to the radio environment. The expected diversity performance can then be used as an input to antenna design and optimization.</t>
  </si>
  <si>
    <t>2238-2243</t>
  </si>
  <si>
    <t>60019904;60019904-60107883</t>
  </si>
  <si>
    <t>7003955681;6507172077</t>
  </si>
  <si>
    <t>Sibille, Alain;Fassetta, St√©phane</t>
  </si>
  <si>
    <t>Sibille A.</t>
  </si>
  <si>
    <t>Intersector Correlations: A Quantitative Approach to Switched beams' Diversity Performance in Wireless Communications</t>
  </si>
  <si>
    <t>10.1109/TAP.2003.816348</t>
  </si>
  <si>
    <t>2-s2.0-0141527287</t>
  </si>
  <si>
    <t>['uniform amplitudes', 'unequal spacing', 'unequal phases', 'two classes', 'tradeoff exists', 'significantly reduced', 'radiation characteristics', 'phase synthesis', 'equal phases', 'dea ),', 'based synthesis', 'array elements', 'also retains']</t>
  </si>
  <si>
    <t>Antenna arrays | Pattern synthesis</t>
  </si>
  <si>
    <t>A computationally efficient global optimization method, the differential evolution algorithm (DEA), is proposed for the synthesis of uniform amplitude arrays of two classes, i.e., unequally spaced arrays with equal phases and unequal phases. Phase-only synthesis and the synthesis of uniformly exited unequally spaced arrays (position only synthesis) are compared and it is seen that, by using the unequal spacing, the number of array elements can be significantly reduced for attaining reduced sidelobe levels. From the DEA-based synthesis of unequally spaced arrays with uniform amplitudes and unequal phases, it is found that a tradeoff exists between the size of the unequally spaced arrays and the range of phases for the same radiation characteristics. The proposed synthesis technique using uniform amplitudes, unequal spacing, and unequal phases (position-phase synthesis) not only decreases the size of the array for the same sidelobe level compared to both the phase-only synthesis and position-only synthesis but also retains their advantages.</t>
  </si>
  <si>
    <t>2210-2217</t>
  </si>
  <si>
    <t>60003858;60030553;60003858</t>
  </si>
  <si>
    <t>6602512213;7003723658;7004485449</t>
  </si>
  <si>
    <t>Kurup, Dhanesh G.;Himdi, Mohamed;Rydberg, Anders</t>
  </si>
  <si>
    <t>Rennes;Uppsala</t>
  </si>
  <si>
    <t>Universite de Rennes 1;Uppsala Universitet</t>
  </si>
  <si>
    <t>60030553;60003858</t>
  </si>
  <si>
    <t>Synthesis of Uniform Amplitude Unequally Spaced Antenna Arrays Using the Differential Evolution Algorithm</t>
  </si>
  <si>
    <t>10.1109/TAP.2003.816361</t>
  </si>
  <si>
    <t>2-s2.0-0141527291</t>
  </si>
  <si>
    <t>['tore supra', 'technological aspects', 'short review', 'radiation cooling', 'optical fibres', 'main features', 'largest elements', 'ir range', 'ir endoscopes', 'illustrating strengths', 'heating antennae', 'experiences gained', 'direct view']</t>
  </si>
  <si>
    <t>A short review of diagnostics and techniques for active power exhaust control is given from the point of view of experiences gained at Tore Supra. The physical and technological aspects are presented with the aim of illustrating strengths, difficulties and potential for future long pulse and steady state fusion devices such as W7X and ITER-FEAT. One of the main features of the Tore Supra approach to power exhaust control is the reliance on infrared (IR) thermography to survey nearly 100% of the high flux target zones. This is applied to the largest elements, the toroidal pump limiter and the heating antennae, by a number of IR endoscopes. For high flux target areas inaccessible to direct view, optical fibres in the IR and the near-IR range are used. The large wall panels, which evacuate the rest of the power, are controlled by calorimetry. Bolometry is used to achieve a complete power balance. These measurements can be inserted in control loops acting typically on the injected heating power or the radiation cooling.</t>
  </si>
  <si>
    <t>797-804</t>
  </si>
  <si>
    <t>60003729;60003729;60003729;60003729;60003729;60003729;60003729;60003729;60003729;60003729;60003729;60003729;60003729;60003729;60003729;60003729;60003729;60003729;60003729;60003729;60003729;60003729;60003729;60003729;60003729;60003729;60003729</t>
  </si>
  <si>
    <t>57197313812;7004464530;6701722096;7006529592;6507778855;6701629156;6602536178;56528250600;6506263036;6507112881;56279072100;9275023800;6507034224;6602891981;8306830000;22234298700;7004299359;7404678990;57197364444;7005202028;7801368950;7005419836;7801333701;7004179110;14821511600;57199404860;6603718599</t>
  </si>
  <si>
    <t>Reichle, R.;Guilhem, D.;Mitteau, R.;Vallet, J. C.;Balorin, C.;Bibet, P.;Chantant, M.;Delchambre, E.;Desgrange, C.;Ducobu, L.;Ekedahl, A.;Escourbiac, F.;Faisse, F.;Geraud, A.;Goniche, M.;Jouve, M.;Lipa, M.;Martin, G.;Messina, P.;Moulin, D.;Pocheau, C.;Roche, H.;Saille, A.;Saint-Laurent, F.;Schlosser, J.;Thomas, E.;Tsitrone, E.</t>
  </si>
  <si>
    <t>Reichle R.</t>
  </si>
  <si>
    <t>Status of power balance monitoring for long pulse operation at Tore Supra</t>
  </si>
  <si>
    <t>S0029551503668559</t>
  </si>
  <si>
    <t>10.1088/0029-5515/43/9/301</t>
  </si>
  <si>
    <t>2-s2.0-0141566359</t>
  </si>
  <si>
    <t>['strongly attracted', 'stimulation compared', 'stimulate oviposition', 'pr 2s2', 'physiological state', 'oviposition experience', 'onion flies', 'mating status', 'males reached', 'highly variable', 'highly attractive', 'higher response', 'high level', 'gravid females', 'females revealed', 'females increased', 'females deprived', 'egg load', 'dipropyl disulfide', 'concentration dependent', 'attracted compared', 'also affected', '7 days', '21 days']</t>
  </si>
  <si>
    <t>Delia antiqua | Dipropyl disulfide | Electroantennogram | Host location | Olfaction | Onion fly | Oviposition</t>
  </si>
  <si>
    <t>The onion fly Delia antiqua is a specialist herbivore attacking only onions and closely related Allium species. n-Dipropyl disulfide (Pr 2S2) has long been known to be attractive to onion flies in the laboratory and in the field. However, the insect's response is highly variable. Using behavioral bioassays we found that Pr2S2 was highly attractive to gravid, mated female onion flies, but did not stimulate oviposition. The response of female onion flies was concentration dependent. The physiological state of the flies (i.e., age, mating status, egg load/oviposition experience) also affected their responsiveness. The response of both sexes of onion flies varied with age, but females were always more strongly attracted than males. Responsiveness of females increased during the first 10 days after emergence. It stayed at a high level until 21 days after which the experiment was terminated. The responsiveness of males reached a maximum at 6-7 days after which it declined. Mated, gravid females responded more strongly to Pr2S2 than unmated, gravid females. Females deprived of the opportunity to oviposit were more attracted compared to females that had oviposited on cut onions prior to the experiment. Electroantennograms (EAG) of females revealed a higher response to stimulation compared to males. The EAG-response of females was not affected by mating status.</t>
  </si>
  <si>
    <t>2131-2142</t>
  </si>
  <si>
    <t>60006680-60074577;60006680;60006680</t>
  </si>
  <si>
    <t>57203250042;6506623528;55968996900</t>
  </si>
  <si>
    <t>Romeis, J√∂rg;Ebbinghaus, Dirk;Scherkenbeck, J√ºrgen</t>
  </si>
  <si>
    <t>Zurich;Leverkusen</t>
  </si>
  <si>
    <t>Eidg. Forschungsanstalt f√ºr Agrar√∂kologie und Landbau;Bayer AG</t>
  </si>
  <si>
    <t>60074577;60006680</t>
  </si>
  <si>
    <t>Romeis J.</t>
  </si>
  <si>
    <t>Factors accounting for the variability in the behavioral response of the onion fly (Delia antiqua) to n-Dipropyl disulfide</t>
  </si>
  <si>
    <t>10.1023/A:1025642703888</t>
  </si>
  <si>
    <t>2-s2.0-0141566815</t>
  </si>
  <si>
    <t>['xylotrechus longitarsis', 'traps baited', 'specific activity', 'southern interior', 'sawyer beetles', 'results indicate', 'many species', 'kairomonal response', 'host volatiles', 'general repellent', 'coniferophagous wood', 'coniferophagous cerambycidae', 'british columbia', 'boring cerambycidae', 'behaviorally active', 'behavioral effect']</t>
  </si>
  <si>
    <t>Bark beetle | Cerambycidae | Coleoptera | Conophthorin | Disruptant | Kairomones | Monochamus | Nonhost volatiles | Scolytidae | Xylotrechus longitarsis</t>
  </si>
  <si>
    <t>Antennally active nonhost angiosperm bark volatiles were tested for their ability to reduce the response of three common species of coniferophagous wood-boring Cerambycidae to attractant-baited multiple funnel traps in the southern interior of British Columbia. Of the nonhost volatiles tested, only conophthorin was behaviorally active, disrupting the attraction of sawyer beetles, Monochamus spp., to traps baited with the host volatiles a-pinene and ethanol and the bark beetle pheromones ipsenol and ipsdienol. Conophthorin did not affect the attraction of sawyer beetles to the host kairomones Œ±-pinene and ethanol in the absence of bark beetle pheromones, nor did it have any behavioral effect on adults of Xylotrechus longitarsis, which were not attracted to bark beetle pheromones. These results indicate that conophthorin does not act as a general repellent for coniferophagous Cerambycidae, as it seems to do for many species of Scolytidae, but has the specific activity of disrupting the kairomonal response of sawyer beetles to bark beetle pheromones.</t>
  </si>
  <si>
    <t>2115-2129</t>
  </si>
  <si>
    <t>60018491-60001439;60018491;60018491;60018491;60018491</t>
  </si>
  <si>
    <t>6602162478;6602115720;7006335669;14035316600;7007168968</t>
  </si>
  <si>
    <t>Morewood, W. D.;Simmonds, K. E.;Gries, R.;Allison, J. D.;Borden, J. H.</t>
  </si>
  <si>
    <t>Burnaby;University Park</t>
  </si>
  <si>
    <t>Simon Fraser University;Pennsylvania State University</t>
  </si>
  <si>
    <t>60018491;60001439</t>
  </si>
  <si>
    <t>Morewood W.D.</t>
  </si>
  <si>
    <t>Disruption by conophthorin of the kairomonal response of sawyer beetles to bark beetle pheromones</t>
  </si>
  <si>
    <t>10.1023/A:1025690519818</t>
  </si>
  <si>
    <t>2-s2.0-0141566816</t>
  </si>
  <si>
    <t>['two cases', 'ion heating', 'helical system', 'excited using', 'circular tokamak']</t>
  </si>
  <si>
    <t>The propagation and absorption of ion Bernstein waves (IBW) in a helical system was investigated. IBW was excited using a folded waveguide antenna to improve energy confinement. It was found that the electron Landau damping was so strong that the IBW was absorbed before it reached the cyclotron resonance layer where ion heating was expected to occur. It was noted that the two cases of circular tokamak and straight helical configuration possessed their own symmetry.</t>
  </si>
  <si>
    <t>3692-3702</t>
  </si>
  <si>
    <t>60000264;60015970;60015970;60015970;60015970;60015970;60015970;60000264;60015970;60015970;60000264;60000264;60020697;60020697</t>
  </si>
  <si>
    <t>35355432500;7005502038;35351271300;7102200764;55700174500;7006398007;7403312574;57197863875;55573145200;7401920075;56972851200;35350902300;7402994295;7102316730</t>
  </si>
  <si>
    <t>Torii, Y.;Kumazawa, R.;Saito, K.;Watari, T.;Watanabe, T.;Idei, H.;Kubo, S.;Shoji, T.;Mutoh, T.;Seki, T.;Yamamoto, T.;Takeuchi, N.;Xie, J.;Wan, B.</t>
  </si>
  <si>
    <t>China;Japan;Japan</t>
  </si>
  <si>
    <t>Hefei;Toki;Nagoya</t>
  </si>
  <si>
    <t>Institute of Plasma Physics Chinese Academy of Sciences;National Institutes of Natural Sciences - National Institute for Fusion Science;Nagoya University</t>
  </si>
  <si>
    <t>60020697;60015970;60000264</t>
  </si>
  <si>
    <t>Torii Y.</t>
  </si>
  <si>
    <t>The propagation of ion Bernstein waves in heliotron/torsatron magnetic configurations</t>
  </si>
  <si>
    <t>10.1063/1.1602453</t>
  </si>
  <si>
    <t>2-s2.0-0141611960</t>
  </si>
  <si>
    <t>['structures offer', 'size millimeter', 'new class', 'multilayer wave', 'may provide', 'interperiodica ".', 'good agreement', 'galerkin method', 'experimental results', 'antenna systems']</t>
  </si>
  <si>
    <t>Multilayer wave-guiding structures comprising transversely magnetized ferrites are studied. A numerical theoretical model is constructed with the Galerkin method. An experimental investigation technique is developed. Theoretical and experimental results are found to be in good agreement. Such structures offer a high phase activity and may provide a basis for small-size millimeter-wave phase shifters and a new class of antenna systems, namely, integrated phased arrays. ¬© 2003 MAIK "Nauka/Interperiodica".</t>
  </si>
  <si>
    <t>1175-1179</t>
  </si>
  <si>
    <t>60017103;60017103</t>
  </si>
  <si>
    <t>6508215261;55412285800</t>
  </si>
  <si>
    <t>Guzenko, K. V.;Za«êtsev, √â F.</t>
  </si>
  <si>
    <t>Peter the Great St. Petersburg Polytechnic University</t>
  </si>
  <si>
    <t>Guzenko K.</t>
  </si>
  <si>
    <t>Waves in Multilayer Ferrite-Dielectric Transversely Magnetized Waveguides with an Electrically Controlled Slowing Factor</t>
  </si>
  <si>
    <t>10.1134/1.1611904</t>
  </si>
  <si>
    <t>2-s2.0-0141636415</t>
  </si>
  <si>
    <t>['specific curvature', 'results show', 'plane coupling', 'mutual impedance', 'finite element', 'elliptic cylinder', 'cylinder surface', 'curvature increases', 'coupling decreases', 'computed using']</t>
  </si>
  <si>
    <t>Antenna array mutual coupling | Antenna theory | Conformal antennas</t>
  </si>
  <si>
    <t>The mutual impedance between two rectangular patch antennas recessed in an elliptic cylinder is computed using a finite element-boundary integral method. Results show that the coupling between the antennas is dependent on the curvature of the cylinder surface. For H-plane coupling, the coupling decreases as the radius of curvature increases. For E-plane coupling, the strongest coupling occurs for a specific curvature.</t>
  </si>
  <si>
    <t>2489-2492</t>
  </si>
  <si>
    <t>60031707;60031707;60031707</t>
  </si>
  <si>
    <t>Mutual Coupling between Patch Antennas Recessed in an Elliptic Cylinder</t>
  </si>
  <si>
    <t>10.1109/TAP.2003.816334</t>
  </si>
  <si>
    <t>2-s2.0-0141637478</t>
  </si>
  <si>
    <t>['slot inside', 'second dr', 'radiation patterns', 'novel configuration', 'dra resides', 'coupling slot', 'antenna gain']</t>
  </si>
  <si>
    <t>Dielectric antennas | Slot coupling | Waveguide</t>
  </si>
  <si>
    <t>In this communication, the waveguide-fed dielectric resonator antenna (DRA) is proposed and investigated. The waveguide is terminated by a baffle ground plane in which a coupling slot is cut, and the DRA resides above the coupling slot. To enhance the coupling, a second DR is placed on the other side of the slot inside the waveguide. The measured return loss, radiation patterns, and antenna gain of this novel configuration are discussed in this communication.</t>
  </si>
  <si>
    <t>2477-2481</t>
  </si>
  <si>
    <t>56415172000;7102648193</t>
  </si>
  <si>
    <t>Leung, K. W.;So, K. K.</t>
  </si>
  <si>
    <t>Rectangular Waveguide Excitation of Dielectric Resonator Antenna</t>
  </si>
  <si>
    <t>10.1109/TAP.2003.816373</t>
  </si>
  <si>
    <t>2-s2.0-0141637483</t>
  </si>
  <si>
    <t>N00014-00-1-0204</t>
  </si>
  <si>
    <t>['weighted sum', 'surface modes', 'simple discontinuities', 'scattering mechanisms', 'scattered h', 'radiating fields', 'plane waves', 'planar bodies', 'nonradiated fields', 'modeled data', 'model calculations', 'microwave scattering', 'measured near', 'measured data', 'magnetic properties', 'local perturbations', 'geometric discontinuities', 'focused beam', 'field measurements', 'field data', 'difference time', '10 ghz']</t>
  </si>
  <si>
    <t>Microwave scatter | Near-field | Plane-wave spectrum | Probe antenna</t>
  </si>
  <si>
    <t>In microwave scattering, nonradiating fields may contribute to radiating fields by local perturbations such as geometric discontinuities or variations in impedance or electro-magnetic properties. Near-field measurements of scattering bodies provide insight into these scattering mechanisms by measuring both radiated and nonradiated fields. In this research, an H-field probe measured scattering from simple discontinuities in planar bodies at frequencies between 2 and 10 GHz. Illumination of the test-body was furnished by a focused lens system with a Gaussian-like tapered beam that locally illuminated inhomogeneities on the body. Measured data and model calculations are presented for scattered H-fields near canonical discontinuities (e.g. gaps and edges in conducting planes). Calculations of the plane wave spectrum of the measured and modeled data were used to distinguish specular reflected components from surface modes. A focused beam was simulated in a finite-difference time-domain (FDTD) model with a weighted sum of plane waves. FDTD results agreed with the measured near-field data.</t>
  </si>
  <si>
    <t>2361-2368</t>
  </si>
  <si>
    <t>60015099;60015099;60015099</t>
  </si>
  <si>
    <t>7401897939;7005927607;7003695529</t>
  </si>
  <si>
    <t>Schultz, John W.;Hopkins, Edward J.;Kuster, Eric J.</t>
  </si>
  <si>
    <t>Georgia Tech Research Institute</t>
  </si>
  <si>
    <t>Schultz J.</t>
  </si>
  <si>
    <t>Near-Field Probe Measurements of Microwave Scattering from Discontinuities in Planar Surfaces</t>
  </si>
  <si>
    <t>10.1109/TAP.2003.816320</t>
  </si>
  <si>
    <t>2-s2.0-0141638362</t>
  </si>
  <si>
    <t>Army Research Laboratory</t>
  </si>
  <si>
    <t>DAAD19-01-1-0477</t>
  </si>
  <si>
    <t>ARL</t>
  </si>
  <si>
    <t>['uwb systems', 'uwb system', 'transmit antenna', 'special cases', 'rigorous calculation', 'resonant dipoles', 'receiver load', 'receive antennas', 'radio system', 'numerical examples', 'mismatched antennas', 'matched narrow', 'loop antennas', 'load impedances', 'link loss', 'generator waveforms', 'gaussian doublet', 'friis formula', 'error involved', 'dominant limitation', 'critical need', 'broadband effect', 'band antennas', 'also consider', 'accurate approximations', '60 db']</t>
  </si>
  <si>
    <t>Broadband | Link loss | Ultrawideband (UWB)</t>
  </si>
  <si>
    <t>A critical need in the evaluation of an ultrawideband (UWB) radio system is the calculation of the energy link loss between the source at the transmit antenna and the receiver load. While the rigorous calculation of link loss in a wide-band pulsed system requires a full transient electromagnetic solution for the transmit and receive antennas, we show in this paper that accurate approximations for link loss can be obtained for the special cases of electrically small dipole or loop antennas, with Gaussian or Gaussian doublet (monocycle) generator waveforms. We also consider the error involved with applying the much simpler narrowband Friis transmission formula. It is found that the use of the basic Friis formula can result in link loss errors of more than 60 dB for a UWB system having severely (impedance) mismatched antennas, but may give results correct to within a few dB for well-matched narrow-band antennas, or if the formula is augmented with an impedance mismatch correction factor. It appears that the dominant limitation of the Friis formula, when applied to UWB systems, is the broadband effect of mismatch between the transmit/receive antennas and their source or load impedances. Numerical examples are presented for electrically short dipoles, resonant dipoles, and broadband lossy dipoles for both Gaussian and monocycle input pulse waveforms.</t>
  </si>
  <si>
    <t>2346-2352</t>
  </si>
  <si>
    <t>Pozar, David M.</t>
  </si>
  <si>
    <t>Amherst MA</t>
  </si>
  <si>
    <t>University of Massachusetts Amherst</t>
  </si>
  <si>
    <t>Pozar D.</t>
  </si>
  <si>
    <t>Closed-Form Approximations for Link Loss in a UWB Radio System Using Small Antennas</t>
  </si>
  <si>
    <t>10.1109/TAP.2003.816308</t>
  </si>
  <si>
    <t>2-s2.0-0141638368</t>
  </si>
  <si>
    <t>['vector problem', 'surface trajectory', 'surface must', 'struct forward', 'strict forward', 'source currents', 'scalar problem', 'sample grid', 'rapid convergence', 'projected direction', 'often provides', 'objects becomes', 'object source', 'mesh structure', 'incident radiation', 'good approximation', 'first iteration', 'effectively defines', 'directed sampling', 'backward sampling', 'backward recursion', 'applied independent']</t>
  </si>
  <si>
    <t>Boundary integral methods | Forward scattering computational EM | Method of ordered multiple interactions (MOMI) | Scattering</t>
  </si>
  <si>
    <t>Boundary integral methods for calculating bistatic scatter start with a specified sample grid over the surface that defines the scatterer. Whereas standard method of moments (MOM) implementations can be applied independent of the mesh structure, the method of ordered multiple interactions (MOMI) effectively defines a surface trajectory over the sample grid. This paper introduces source-directed slice sampling whereby a variant ofthe MOMI method applied to three-dimensional (3-D) objects becomes a struct forward-backward recursion. Applications of MOMI to 1-D rough surfaces first demonstrated the rapid convergence that can be obtained when the surface sampling follows the projected direction of the incident radiation. With a 3-D object source-directed sampling can be implemented with no projection, although the surface must be resampled for each new source direction. The first iteration of the MOMI recursion makes a partial backward correction. With strict forward-backward sampling, the initial forward sweep, which we call the forward-approximation, often provides a good approximation to the source currents. The results are demonstrated for the scalar problem, but the extension to the vector problem is straightforward.</t>
  </si>
  <si>
    <t>2327-2334</t>
  </si>
  <si>
    <t>60078449;60078449;60078449</t>
  </si>
  <si>
    <t>7003508702;6507704858;56309010500</t>
  </si>
  <si>
    <t>Rino, Charles L.;Doniger, Kenneth J.;Martinez, J. Raul</t>
  </si>
  <si>
    <t>Sunnyvale</t>
  </si>
  <si>
    <t>Vista Research, Inc.</t>
  </si>
  <si>
    <t>Rino C.</t>
  </si>
  <si>
    <t>The Method of Ordered Multiple Interactions for Closed Bodies</t>
  </si>
  <si>
    <t>10.1109/TAP.2003.811081</t>
  </si>
  <si>
    <t>2-s2.0-0141638371</t>
  </si>
  <si>
    <t>['variation results', 'similarly obtained', 'similar geometry', 'recursive algorithm', 'problem systematically', 'primary resonance', 'paper relates', 'optimization approaches', 'input resistance', 'input characteristics', 'indentation angle', 'ideas would', 'fractal iteration', 'fractal geometries', 'fractal dimension', 'fit expressions', 'first time', 'findings underscore', 'experimentally verified', 'directly related', 'direct influence', 'dipole antennas', 'design parameter', 'design formulation', 'computational intensity', 'antennas based', 'antenna characteristics']</t>
  </si>
  <si>
    <t>Fractals | Multifrequency antennas | Wire antennas</t>
  </si>
  <si>
    <t>This paper relates for the first time, multiple resonant frequencies of fractal element antennas using Koch curves to their fractal dimension. Dipole and monopole antennas based fractal Koch curves studied so far have generally been limited to certain standard configurations of the geometry. It is possible to generalize the geometry by changing its indentation angle, to vary its fractal similarity dimension. This variation results in self-similar geometry which can be generated by a recursive algorithm. Such a variation is found to have a direct influence on the input characteristics of dipole antennas. The primary resonant frequency, the input resistance at this resonance, and the ratio of first two resonant frequencies, have all been directly related to the fractal dimension. Curve-fit expressions can also be obtained for the performance of antennas at their primary resonance, in terms of fractal iteration and fractal dimension. The antenna characteristics have been studied using extensive numerical simulations and are experimentally verified. These findings underscore the significance of fractal dimension as an important mathematical property of fractals that can be used as a design parameter for antennas. The use of these ideas would not only reduce the computational intensity of optimization approaches for design of fractal shaped antennas, but also help antenna designers approach the problem systematically. Design formulation for antennas based on other fractal geometries can be similarly obtained after identifying suitable parameters of variation. This would therefore help analytical design of multiband and multifunctional antennas using fractal geometries.</t>
  </si>
  <si>
    <t>2296-2303</t>
  </si>
  <si>
    <t>7004212421;56223972800;36039583900</t>
  </si>
  <si>
    <t>Vinoy, K. J.;Abraham, Jose K.;Varadan, Vijay K.</t>
  </si>
  <si>
    <t>Vinoy K.</t>
  </si>
  <si>
    <t>On the Relationship Between Fractal Dimension and the Performance of Multi-Resonant Dipole Antennas Using Koch Curves</t>
  </si>
  <si>
    <t>10.1109/TAP.2003.816352</t>
  </si>
  <si>
    <t>2-s2.0-0141638372</t>
  </si>
  <si>
    <t>['vector multiplication', 'thus leads', 'spatial domain', 'significant reduction', 'resultant system', 'radiation properties', 'numerical results', 'memory requirement', 'fft technique', 'fft eliminates', 'efficient method', 'computational cost']</t>
  </si>
  <si>
    <t>Discrete complex image method | Microstrip antenna array | Precorrected fast Fourier transform (FFT) method | Scattering and radiation</t>
  </si>
  <si>
    <t>An accurate and efficient method that combines the precorrected fast Fourier transform (FFT) method and the discrete complex image method (DCIM) is presented to characterize the scattering and radiation properties of arbitrarily shaped microstrip patch antennas. In this method, the mixed potential integral equation (MPIE) is discretized in the spatial domain by means of the discrete complex image method. The resultant system is solved iteratively using the generalized conjugate residual method (GCR) and the precorrected-FFT technique is used to speed up the matrix-vector multiplication. The precorrected-FFT eliminates the need to generate and store the usual square Impedance matrix and thus leads to a significant reduction in memory requirement and computational cost. Numerical results are presented for arbitrarily shaped microstrip antenna arrays to demonstrate the accuracy and efficiency of this technique.</t>
  </si>
  <si>
    <t>2218-2226</t>
  </si>
  <si>
    <t>60017161;60017161;60026293;60017161-60026293</t>
  </si>
  <si>
    <t>7005006467;7102523120;7103207472;7501449136</t>
  </si>
  <si>
    <t>Yuan, Ning;Yeo, Tat Soon;Nie, Xiao Chun;Li, Le Wei</t>
  </si>
  <si>
    <t>United States;Singapore</t>
  </si>
  <si>
    <t>Cambridge;Singapore City</t>
  </si>
  <si>
    <t>Singapore-MIT Alliance;National University of Singapore</t>
  </si>
  <si>
    <t>60026293;60017161</t>
  </si>
  <si>
    <t>Yuan N.</t>
  </si>
  <si>
    <t>A Fast Analysis of Scattering and Radiation of Large Microstrip Antenna Arrays</t>
  </si>
  <si>
    <t>10.1109/TAP.2003.811082</t>
  </si>
  <si>
    <t>2-s2.0-0141638377</t>
  </si>
  <si>
    <t>N00014-97-1-1006</t>
  </si>
  <si>
    <t>['three dimensions', 'systematic approach', 'return loss', 'radiation patterns', 'overlapping bandwidths', 'nested lattice', 'mutual coupling', 'highest frequency', 'different sizes', 'db beamwidths', 'broadband 5', 'array element', 'antenna subarray', '50 ¬∞', '4 ghz', '1 bandwidth', '0 ghz']</t>
  </si>
  <si>
    <t>Broad-band array | Coupling</t>
  </si>
  <si>
    <t>In this paper, we present a systematic approach to the design, optimization and characterization of a broadband 5:1 bandwidth (0.8 to 4.0 GHz) antenna subarray. The array element is an optimized-taper antipodal Vivaldi slot with a bandwidth of 2.5:1. Two such elements of different sizes and with 0.4 GHz (10% of the highest frequency) overlapping bandwidths are arrayed in a nested lattice above a multilevel ground plane that shields the feeds and electronics. Return loss, radiation patterns, cross-polarization and mutual coupling are measured from 0.5-5.0 GHz. This array demonstrates E plane patterns with 50¬∞ and 45¬∞ 3-dB beamwidths in the lower and upper frequency bands, respectively. The coupling between the elements is characterized for different relative antenna positions in all three dimensions.</t>
  </si>
  <si>
    <t>2168-2175</t>
  </si>
  <si>
    <t>60000221;60000221-60033010;60000221</t>
  </si>
  <si>
    <t>6507693807;6508067473;7101961963</t>
  </si>
  <si>
    <t>Loui, Hung;Weem, Jan Peeters;Popoviƒá, Zoya</t>
  </si>
  <si>
    <t>Santa Clara;Boulder</t>
  </si>
  <si>
    <t>Intel Corporation;University of Colorado Boulder</t>
  </si>
  <si>
    <t>60033010;60000221</t>
  </si>
  <si>
    <t>Loui H.</t>
  </si>
  <si>
    <t>A Dual-Band Dual-Polarized Nested Vivaldi Slot Array with Multilevel Ground Plane</t>
  </si>
  <si>
    <t>10.1109/TAP.2003.816336</t>
  </si>
  <si>
    <t>2-s2.0-0141638383</t>
  </si>
  <si>
    <t>['water swallow', 'velum displacement', 'tongue base', 'temporal parameters', 'swallowing movements', 'swallowing events', 'swallow evaluation', 'studied using', 'ssfse ),', 'remains complementary', 'preliminary study', 'physiological characteristics', 'pharyngeal motion', 'oropharyngeal phases', 'oropharyngeal diameter', 'oral preparatory', 'neck antenna', 'measure oral', 'marshmallow swallow', 'laryngeal elevation', 'five series', 'determine visible', 'cookie chewing', 'cake swallow', 'anatomical measurements', 'anatomic land', 'always visible', 'abnormal residue']</t>
  </si>
  <si>
    <t>Deglutition | Deglutition disorders | Dynamic MRI | MR fluoroscop | Swallowing physiology</t>
  </si>
  <si>
    <t>This study was designed to determine visible and measurable morphological parameters in normal swallowing using dynamic MRI with single-shot fast spin echo (SSFSE), as a preliminary study in view of noninvasive MRI swallowing evaluation in patients with dysphagia. Seven healthy volunteers aged 24-40 underwent dynamic MRI with SSFSE, with a 1.5-T unit, using a head and neck antenna. Patients repeated dry swallow, water swallow, marshmallow swallow, cake swallow, and cookie chewing for a total of five series, with 15 acquisitions per series at a rate of 700 ms per acquisition. A checklist of swallowing events and anatomic land-marks was used to determine which anatomic land-marks are always visible, which phases or swallowing movements are always visible, and which landmarks can be used to measure oral and pharyngeal motion in swallowing. The oral preparatory, oral, and oropharyngeal phases of deglutition were visible in all cases. No aspiration, reflux, or abnormal residue was observed. Spatial resolution allowed for anatomical measurements of laryngeal elevation, oropharyngeal diameter, and tongue base and velum displacement in all cases. SSFSE dynamic MRI is pertinent for evaluation of the anatomical and physiological characteristics of swallow. The temporal parameters, however, cannot be studied using this technique. Motion artifacts preclude its use in the study of mastication. It remains complementary to videofluoroscopy and other techniques in swallow evaluation.</t>
  </si>
  <si>
    <t>255-262</t>
  </si>
  <si>
    <t>0179051X</t>
  </si>
  <si>
    <t>Dysphagia</t>
  </si>
  <si>
    <t>60027386;60027386;60027386;60027386;60027386</t>
  </si>
  <si>
    <t>7103313154;6508081629;36101182100;7005683968;56228893500</t>
  </si>
  <si>
    <t>Hartl, Dana M.;Albiter, Marcella;Kolb, Fr√©d√©ric;Luboinski, Bernard;Sigal, Robert</t>
  </si>
  <si>
    <t>Villejuif</t>
  </si>
  <si>
    <t>Institut de Cancerologie Gustave Roussy</t>
  </si>
  <si>
    <t>Hartl D.M.</t>
  </si>
  <si>
    <t>Morphologic parameters of normal swallowing events using single-shot fast spin echo dynamic MRI</t>
  </si>
  <si>
    <t>10.1007/s00455-003-0007-9</t>
  </si>
  <si>
    <t>2-s2.0-0141644096</t>
  </si>
  <si>
    <t>['theoretical shape', 'tests indicate', 'system hardware', 'significant distortion', 'scattering surface', 'receive sites', 'receive antennas', 'radial velocity', 'radar system', 'often distorted', 'new jersey', 'local environment', 'brant beach', 'bearing estimate']</t>
  </si>
  <si>
    <t>A high-frequency (HF) radar system is deployed on the New Jersey continental shelf as part of a coastal ocean observatory. The system includes two remote transmit-receive sites in Brant Beach and Brigantine, New Jersey, and a central processing site in Tuckerton, New Jersey. The system uses radio waves scattered off the ocean to measure the radial velocity, range, and bearing of the scattering surface. Calculation of the bearing for HF radar systems depends on the actual beam pattern of the receive antennas. A series of antenna beam pattern measurements conducted on the New Jersey system shows that these patterns are often distorted when an antenna is deployed in the field. Tests indicate that the local environment, not system hardware, causes the most significant distortion of the pattern from the theoretical shape. Correlation with an in situ acoustic Doppler current profiler (ADCP) indicates that the beam pattern distortion can bias the bearing estimate. It is shown that this bias can be removed if the measured beam patterns are used to estimate the bearing.</t>
  </si>
  <si>
    <t>1303-1316</t>
  </si>
  <si>
    <t>60119141;60119141</t>
  </si>
  <si>
    <t>7003621794;57200941381</t>
  </si>
  <si>
    <t>Kohut, Josh T.;Glenn, Scott M.</t>
  </si>
  <si>
    <t>New Brunswick</t>
  </si>
  <si>
    <t>Rutgers University‚ÄìNew Brunswick</t>
  </si>
  <si>
    <t>Kohut J.</t>
  </si>
  <si>
    <t>Improving HF radar surface current measurements with measured antenna beam patterns</t>
  </si>
  <si>
    <t>10.1175/1520-0426(2003)020&lt;1303:IHRSCM&gt;2.0.CO;2</t>
  </si>
  <si>
    <t>2-s2.0-0141649406</t>
  </si>
  <si>
    <t>CCR-0118859</t>
  </si>
  <si>
    <t>['two approaches', 'time coding', 'performance gain', 'path nature', 'path channel', 'optimally exploit', 'mimo multi', 'input multiple', 'frequency codes', 'fading channels', 'diversity available', 'decoder complexity', 'construct space', 'authors introduced', 'also propose', 'algebraic framework']</t>
  </si>
  <si>
    <t>Algebraic space-time codes (STC) | Diversity | Fading channels | Multiple transmit and receive antennas | Stacking construction</t>
  </si>
  <si>
    <t>Recently, the authors introduced an algebraic design framework for space-time coding in flat-fading channels. In this correspondence, we extend this framework to design algebraic codes for multiple-input multiple-output (MIMO) frequency-selective fading channels. The proposed codes strive to optimally exploit both the spatial and frequency diversity available in the channel. We consider two design approaches: The first uses space-time coding and maximum likelihood decoding to exploit the multi-path nature of the channel at the expense of increased receiver complexity. Within this time domain framework, we also propose a serially concatenated coding construction which is shown to offer a performance gain with a reasonable complexity iterative receiver in some scenarios. The second approach utilizes the orthogonal frequency division multiplexing technique to transform the MIMO multi-path channel into a MIMO flat block fading channel. The algebraic framework is then used to construct space-frequency codes (SFC) that optimally exploit the diversity available in the resulting flat block fading channel. Finally, the two approaches are compared in terms of decoder complexity, maximum achievable diversity advantage, and simulated frame error rate performance in certain representative scenarios.</t>
  </si>
  <si>
    <t>2277-2292+2321</t>
  </si>
  <si>
    <t>60003500;100329625;60000221;60027550;60003500</t>
  </si>
  <si>
    <t>7005365875;6701853292;7410225129;7006406317;6603794036</t>
  </si>
  <si>
    <t>El Gamal, Hesham;Hammons, A. Roger;Liu, Youjian;Fitz, Michael P.;Takeshita, Oscar Y.</t>
  </si>
  <si>
    <t>Los Angeles;Columbus;Boulder;Columbia</t>
  </si>
  <si>
    <t>University of California, Los Angeles;The Ohio State University;University of Colorado Boulder;Corvis Corporation</t>
  </si>
  <si>
    <t>60027550;60003500;60000221;100329625</t>
  </si>
  <si>
    <t>On the Design of Space-Time and Space-Frequency Codes for MIMO Frequency-Selective Fading Channels</t>
  </si>
  <si>
    <t>10.1109/TIT.2003.815804</t>
  </si>
  <si>
    <t>2-s2.0-0141676336</t>
  </si>
  <si>
    <t>['volatile compound', 'traps baited', 'synthetic pheromone', 'synthetic compound', 'specific compound', 'single males', 'release rate', 'previously observed', 'previously identified', 'overwintering sites', 'one male', 'oats ),', 'oat seedlings', 'monitoring tool', 'male beetles', 'lower doses', 'less attractive', 'incubator conditions', 'host plant', 'hexenyl acetate', 'future experiments', 'field activity', 'emission spanned', 'emission rate', 'elicited responses', 'early detection', 'control traps', 'caught 3', 'beetle antennae', 'attracting male', 'aggregation pheromone', '3 times', '150 œºg']</t>
  </si>
  <si>
    <t>(E)-8-hydroxy-6-methyl-6-octen-3-one | (Z)-3-hexenyl acetate | Aggregation pheromone | Cereal leaf beetle | Chrysomelidae | Coleoptera | Emission rates | Field evaluation | Oulema melanopus</t>
  </si>
  <si>
    <t>The previously identified, male-specific compound of the cereal leaf beetle (CLB, Chrysomelidae; Oulema melanopus), (E)-8-hydroxy-6-methyl-6-octen-3-one, was studied further with respect to field activity and emission rate from male beetles. In a 5-week field experiment in Oregon, the compound was shown to function as an aggregation pheromone in attracting male and female CLBs migrating from overwintering sites in spring. Traps baited with the synthetic compound (500 Œºg per rubber septum) caught 3.3 times more CLBs than control traps. Lower doses of the pheromone (50 and 150 Œºg) were less attractive than the 500 Œºg dose. One relatively abundant, volatile compound from the host plant (oats), (Z)-3-hexenyl acetate, that elicited responses from beetle antennae was not attractive, either by itself or as a synergist of the pheromone. Both sexes were captured about equally for all treatments. We also measured daily pheromone emission by male beetles in the laboratory. Individual males feeding on oat seedlings under greenhouse conditions emitted as much as 6 Œºg per day, which is about 500 times higher than had been previously observed under incubator conditions. The pheromone emission rate was at least five times higher during the day than at night, and in one male, emission spanned a period of 28 d. The release rate of synthetic pheromone from the 500 Œºg septa was very similar to the maximum from single males; thus, future experiments should evaluate even higher doses. The field results indicate that the pheromone has potential as a monitoring tool for early detection of CLBs as they move from their overwintering sites into newly planted cereal crops in spring.</t>
  </si>
  <si>
    <t>2165-2175</t>
  </si>
  <si>
    <t>60013402;60027678;60027678;60027678</t>
  </si>
  <si>
    <t>8594361100;6603979412;6603473379;7005205418</t>
  </si>
  <si>
    <t>Rao, Sujaya;Coss√©, Allard A.;Zilkowski, Bruce W.;Bartelt, Robert J.</t>
  </si>
  <si>
    <t>Peoria;Corvallis</t>
  </si>
  <si>
    <t>USDA ARS National Center for Agricultural Utilization Research;Oregon State University</t>
  </si>
  <si>
    <t>60027678;60013402</t>
  </si>
  <si>
    <t>Aggregation pheromone of the cereal leaf beetle: Field evaluation and emission from males in the laboratory</t>
  </si>
  <si>
    <t>10.1023/A:1025698821635</t>
  </si>
  <si>
    <t>2-s2.0-0141678224</t>
  </si>
  <si>
    <t>['well known', 'toona ciliata', 'three concentrations', 'terminal shoots', 'swietenia macrophylla', 'shoot borer', 'senescent leaves', 'life cycle', 'hypsipyla grandella', 'hexadecanoic acid', 'findings suggest', 'female h', 'essential oils', 'essential oil', 'electroantennogram studies', 'compounds play', 'cedrela odorata', 'attracting h', 'antennae response', 'also present']</t>
  </si>
  <si>
    <t>Electrophysiological responses | Essential oils | Hypsipyla grandella | Swietenia macrophylla</t>
  </si>
  <si>
    <t>The mahogany shoot borer, Hypsipyla grandella, is one of the most economically important Neotropical forest pest insects because it attacks valuable timber of the Meliaceae. Despite detailed information on the life cycle of H. grandella, factors influencing attack by the shoot borer are not well known. Electroantennogram studies of borer antennae indicate that both female and male moths elicited significant antennal responses to essential oil of the terminal shoots, mature and senescent leaves, in three concentrations. Œ≥-Himachalene, germacrene D, germacrene A, cadina-1,4-diene, hexadecanoic acid, and ethyl hexadecanoate appeared in all essential oils from Swietenia macrophylla. Germacrene-D and Œ≥-himachalene were also present in the active essential oil of Cedrela odorata and Toona ciliata. These findings suggest that these compounds play a role in attracting H. grandella to oviposit on the leaves of these plants. The GC-EAD of essential oil from S. macrophylla mature leaves to female H. grandella antennae led to the identification of Œ≤-caryophyllene as the main constituent responsible for the antennae response.</t>
  </si>
  <si>
    <t>2143-2151</t>
  </si>
  <si>
    <t>60013792;60013792;60013792;60013792;60013792;60013792;;102023935</t>
  </si>
  <si>
    <t>7203087176;6505773965;55796010400;7103144794;7402847731;7004566786;6701396764;7006234195</t>
  </si>
  <si>
    <t>Soares, Marisi G.;Batista-Pereira, Luciane G.;Fernandes, Jo√£o B.;Corr√™a, Arlene G.;Da Silva, M. F√°tima G.F.;Vieira, Paulo C.;Rodrigues Filho, Edson;Ohashi, Orlando S.</t>
  </si>
  <si>
    <t>Sao Carlos;Belem</t>
  </si>
  <si>
    <t>Universidade Federal de S√£o Carlos;Facultade de Cie. Agrarias Do para</t>
  </si>
  <si>
    <t>60013792;102023935</t>
  </si>
  <si>
    <t>Soares M.</t>
  </si>
  <si>
    <t>Electrophysiological responses of female and male Hypsipyla grandella (zeller) to Swietenia macrophylla essential oils</t>
  </si>
  <si>
    <t>10.1023/A:1025694720727</t>
  </si>
  <si>
    <t>2-s2.0-0141678225</t>
  </si>
  <si>
    <t>['well known', 'scattering parameters', 'scan angle', 'planar arrays', 'phased array', 'match terminated', 'linear array', 'also possible']</t>
  </si>
  <si>
    <t>Active element pattern | Phased arrays</t>
  </si>
  <si>
    <t>It is well known that the active element pattern of a phased array, obtained by driving a single radiating element of the array while all other elements are match terminated, can be expressed in terms of the scattering matrix parameters of the array. In this paper, it is shown how this relationship can be inverted so that the scattering parameters for all elements of a phased array can be obtained from the active element patterns of the array. In addition, it is also possible to obtain the active input impedance of any element in the fully excited array, at any scan angle, from active element pattern data. The theory is developed for linear and planar arrays and an example is presented for a linear array of slot antenna elements.</t>
  </si>
  <si>
    <t>2486-2489</t>
  </si>
  <si>
    <t>A Relation between the Active Input Impedance and the Active Element Pattern of a Phased Array</t>
  </si>
  <si>
    <t>10.1109/TAP.2003.816302</t>
  </si>
  <si>
    <t>2-s2.0-0141732259</t>
  </si>
  <si>
    <t>RO1-CA55034</t>
  </si>
  <si>
    <t>['valued reconstructions', 'thermal imaging', 'temperature resolution', 'results demonstrate', 'regularization procedure', 'reconstruction algorithm', 'range relevant', 'originally implemented', 'new formulation', 'imaging experiments', 'image convergence', 'good results', 'experimental data', 'electric fields', 'dramatically improved', 'compared based', 'also proved', 'algorithmic enhancement', 'additional refinements']</t>
  </si>
  <si>
    <t>Microwave imaging | Phantom experiment | Temperature accuracy | Thermal imaging</t>
  </si>
  <si>
    <t>Evaluation of a laboratory-scale microwave imaging system for non-invasive temperature monitoring has previously been reported with good results in terms of both spatial and temperature resolution. However, a new formulation of the reconstruction algorithm in terms of the log-magnitude and phase of the electric fields has dramatically improved the ability of the system to track the temperature-dependent electrical conductivity distribution. This algorithmic enhancement was originally implemented as a way of improving overall imaging capability in cases of large, high contrast permittivity scatterers, but has also proved to be sensitive to subtle conductivity changes as required in thermal imaging. Additional refinements in the regularization procedure have strengthened the reliability and robustness of image convergence. Imaging experiments were performed for a single heated target consisting of a 5.1 cm diameter PVC tube located within 15 and 25 cm diameter monopole antenna arrays, respectively. The performance of both log-magnitude/phase and complex-valued reconstructions when subjected to four different regularization schemes has been compared based on this experimental data. The results demonstrate a significant accuracy improvement (to 0.2¬∞C as compared with 1.6¬∞C for the previously published approach) in tracking thermal changes in phantoms where electrical properties vary linearly with temperature over a range relevant to hyperthermia cancer therapy.</t>
  </si>
  <si>
    <t>534-550</t>
  </si>
  <si>
    <t>60030443;60030443;60030443;60030443;60030443</t>
  </si>
  <si>
    <t>7003545137;7102750366;7005474447;37024242100;7202644420</t>
  </si>
  <si>
    <t>Meaney, Paul M.;Paulsen, K. D.;Fanning, M. W.;Li, D.;Fang, Q.</t>
  </si>
  <si>
    <t>Hanover</t>
  </si>
  <si>
    <t>Thayer School of Engineering at Dartmouth</t>
  </si>
  <si>
    <t>Meaney P.</t>
  </si>
  <si>
    <t>Image accuracy improvements in microwave tomographic thermometry: Phantom experience</t>
  </si>
  <si>
    <t>10.1080/0265673031000082386</t>
  </si>
  <si>
    <t>2-s2.0-0141745512</t>
  </si>
  <si>
    <t>['vespidae ).', 'sensory tissues', 'related compounds', 'recombinant obp', 'preferentially expressed', 'obps isolated', 'identical residues', 'hymenopteran species', 'homologous proteins', 'high yields', 'far investigated', 'disulphide bridges', 'cysteine pairing', 'csps appeared', 'csp appears', 'chemosensory protein', 'binding protein', 'bacterial system', 'around 20']</t>
  </si>
  <si>
    <t>Chemical communication | Chemosensory protein | Fluorescence binding assay | N-phenyl-1-naphthylamine | Odorant-binding protein | Oleoamide | Polistes dominulus</t>
  </si>
  <si>
    <t>Members of the odorant-binding protein (OBP) and chemosensory protein (CSP) families were identified and characterised in the sensory tissues of the social wasp Polistes dominulus (Hymenoptera: Vespidae). Unlike most insects so far investigated, OBPs were detected in antennae, legs and wings, while CSPs appeared to be preferentially expressed in the antennae. The OBP is very different from the homologous proteins of other Hymenopteran species, with around 20% of identical residues, while the CSP appears to be much better conserved. Both OBP and CSP, not showing other post-translational modifications apart from disulphide bridges, were expressed with high yields in a bacterial system. Cysteine pairing in the recombinant and native proteins follows the classical arrangements described for other members of these classes of proteins. OBPs isolated from the wings were found to be associated with a number of long-chain aliphatic amides and other small organic molecules. Binding of these ligands and other related compounds was measured for both recombinant OBP and CSP.</t>
  </si>
  <si>
    <t>1933-1943</t>
  </si>
  <si>
    <t>100322130;100322130;100322130;60021199;60021199;60021859;60021859;100322130</t>
  </si>
  <si>
    <t>8606377400;57197626290;6602659492;7006807544;7007083035;35578900500;7006953870;36880050400</t>
  </si>
  <si>
    <t>Calvello, M.;Guerra, N.;Brandazza, A.;D'Ambrosio, C.;Scaloni, A.;Dani, F. R.;Turillazzi, S.;Pelosi, P.</t>
  </si>
  <si>
    <t>Florence;Rome;Pisa</t>
  </si>
  <si>
    <t>Universit√† degli Studi di Firenze;Consiglio Nazionale delle Ricerche;Dipto. Chim. e Biotecnologie Agrarie</t>
  </si>
  <si>
    <t>60021859;60021199;100322130</t>
  </si>
  <si>
    <t>Calvello M.</t>
  </si>
  <si>
    <t>Soluble proteins of chemical communication in the social wasp Polistes dominulus</t>
  </si>
  <si>
    <t>10.1007/s00018-003-3186-5</t>
  </si>
  <si>
    <t>2-s2.0-0141749374</t>
  </si>
  <si>
    <t>['waves diffracted', 'wavelength spacing', 'space velocity', 'slow modulation', 'slightly larger', 'scan impedance', 'phase velocity', 'linear array', 'ground plane', 'broadside scan', 'array solution']</t>
  </si>
  <si>
    <t>Array | Edge effects | Wire antennas</t>
  </si>
  <si>
    <t>For a linear array of horizontal dipoles aligned parallel to a ground plane, edge effects lead to oscillations of the scan impedance about the infinite-array solution. For a half-wavelength spacing and broadside scan, a slow modulation can appear on these oscillations. The modulation can be explained by the fact that the phase velocity of the waves diffracted by the edges of the array is slightly larger than the free-space velocity of light.</t>
  </si>
  <si>
    <t>2504-2506</t>
  </si>
  <si>
    <t>60000874;60025529</t>
  </si>
  <si>
    <t>6603945085;7003941046</t>
  </si>
  <si>
    <t>Craeye, C.;Arts, M.</t>
  </si>
  <si>
    <t>Netherlands;Belgium</t>
  </si>
  <si>
    <t>Dwingeloo;Louvain-la-Neuve</t>
  </si>
  <si>
    <t>Netherlands Foundation for Research in Astronomy;Universit√© Catholique de Louvain</t>
  </si>
  <si>
    <t>60025529;60000874</t>
  </si>
  <si>
    <t>Modulated Oscillations Appearing in the Scan Impedance of a Finite Phased Array</t>
  </si>
  <si>
    <t>10.1109/TAP.2003.816371</t>
  </si>
  <si>
    <t>2-s2.0-0141749460</t>
  </si>
  <si>
    <t>['previous methods', 'practical method', 'new definition', 'mutual impedance', 'mutual coupling', 'music algorithm', 'incoming signals', 'effect due', 'direction finding', 'dipole elements', 'current method', 'calculated based', 'antenna elements']</t>
  </si>
  <si>
    <t>Dipole array | MUSIC algorithm | Mutual coupling effect | Mutual impedance</t>
  </si>
  <si>
    <t>A new and practical method is proposed to compensate for the mutual coupling effect in a dipole array deployed for direction finding. This method does not require the known current distributions on the antenna elements or the known elevation angles of the incoming signals. A new definition of mutual impedance is introduced to characterize the effect due to mutual coupling between dipole elements. The new mutual impedances are calculated based on an estimated current distribution. It is shown that current method has a significantly better ability to compensate for the mutual coupling effect than previous methods. Computer simulations using the MUSIC algorithm are provided to demonstrate this method.</t>
  </si>
  <si>
    <t>2498-2503</t>
  </si>
  <si>
    <t>Hui, H. T.</t>
  </si>
  <si>
    <t>Improved Compensation for the Mutual Coupling Effect in a Dipole Array for Direction Finding</t>
  </si>
  <si>
    <t>10.1109/TAP.2003.816303</t>
  </si>
  <si>
    <t>2-s2.0-0141749463</t>
  </si>
  <si>
    <t>['peak gain', 'oeics ).', 'mmic wafer', 'feed substrate']</t>
  </si>
  <si>
    <t>Antenna feeds | Integrated optoelectronics | Microstrip antennas | Monolithic microwave integrated circuits (MMICs)</t>
  </si>
  <si>
    <t>The effects of altering the parameters of the feed substrate on the characteristics of a microstrip line fed aperture stacked patch antenna are investigated, in order to determine their suitability for integration into monolithic microwave integrated circuits (MMICs) and optoelectronic integrated circuits (OEICs). It is shown that an increase in the permittivity and/or a decrease in the thickness of the feed substrate will reduce the maximum achievable bandwidth of the antenna. However, a bandwidth in excess of 27% and a peak gain of approximately 8 dBi are still achievable using a thickness and permittivity that replicates an OEIC/MMIC wafer.</t>
  </si>
  <si>
    <t>2484-2486</t>
  </si>
  <si>
    <t>60011362;100461258-100329625</t>
  </si>
  <si>
    <t>Melbourne;Columbia;Columbia</t>
  </si>
  <si>
    <t>RMIT University;Dorsal Networks;Corvis Corporation</t>
  </si>
  <si>
    <t>60011362;100461258;100329625</t>
  </si>
  <si>
    <t>Theoretical Investigation on the Use of High Permittivity Materials in Microstrip Aperture Stacked Patch Antennas</t>
  </si>
  <si>
    <t>10.1109/TAP.2003.816383</t>
  </si>
  <si>
    <t>2-s2.0-0141749464</t>
  </si>
  <si>
    <t>['wave frequencies', 'theoretical results', 'prototype antenna', 'novel high', 'good agreement', 'efficiency antenna', 'cylindrical wave', 'automotive radar', '5 ghz']</t>
  </si>
  <si>
    <t>Adaptive cruise control (ACC) radar | Mm-wave antennas | Multiple beam antenna (MBA) | Parallel-plate Luneburg lens (PPLL)</t>
  </si>
  <si>
    <t>Using a single offset cylindrical parabolic reflector and a parallel-plate Luneburg lens, a novel high-gain and high-efficiency antenna is developed for automotive radar at mm-wave frequencies. Particularly, a pair of small corrugated extensions is added to the lens for a cylindrical wave. Thus, by feeding a cylindrical wave to the reflector, especially the performance in elevation is enhanced, keeping the complete antenna compact. For verification, a prototype antenna for an adaptive cruise control radar at 76.5 GHz is designed and measured. The theoretical results are verified with good agreement.</t>
  </si>
  <si>
    <t>2481-2483</t>
  </si>
  <si>
    <t>60029428-60068700;60029428</t>
  </si>
  <si>
    <t>56266619400;7006593766</t>
  </si>
  <si>
    <t>Park, Young Jin;Wiesbeck, Werner</t>
  </si>
  <si>
    <t>South Korea;Germany</t>
  </si>
  <si>
    <t>Changwon;Karlsruhe</t>
  </si>
  <si>
    <t>Korea Electrotechnology Research Institute;Karlsruhe Institute of Technology, Campus South</t>
  </si>
  <si>
    <t>60068700;60029428</t>
  </si>
  <si>
    <t>Park Y.</t>
  </si>
  <si>
    <t>Offset Cylindrical Reflector Antenna Fed by a Parallel-Plate Luneburg Lens for Automotive Radar Applications in Millimeter-Wave</t>
  </si>
  <si>
    <t>10.1109/TAP.2003.816387</t>
  </si>
  <si>
    <t>2-s2.0-0141749465</t>
  </si>
  <si>
    <t>['solution dominated', 'several types', 'scattering problems', 'rectangular waveguide', 'order two', 'order elements', 'independently implemented', 'illustrated using', 'given number', 'enhanced accuracy', 'empty ("', 'electric fields', 'dielectric load', 'capacitive iris', 'better approximation', 'basis functions', 'also applicable']</t>
  </si>
  <si>
    <t>Basis functions | Finite element methods</t>
  </si>
  <si>
    <t>Recently proposed vector finite elements are compared to previously published elements, and independently implemented and validated in the context of rectangular waveguide analysis. Both mixed-order and full-order elements up to order two are considered. The use of quadrature (cubature) to evaluate the finite element system matrices is discussed. Details of some analytical work required before quadrature is applied are presented for several types of basis functions. For many RF applications, mixed-order elements offer optimal accuracy for a given number of degrees of freedom, and an empty ("through") waveguide solution verifies this, with similar convergence rates for mixed- and full-order elements of the same order. However, a capacitive iris in rectangular waveguide, with a solution dominated by the quasi-static electric field, motivates the use of full-order elements in such cases. Results for the electric fields in the vicinity of the iris also demonstrate the enhanced accuracy of the full-order elements here. This is further illustrated using a dielectric load in a waveguide, where complete order elements produce a better approximation of the normal jump discontinuity. Although this paper addresses guided wave problems, the results are also applicable to radiation and scattering problems.</t>
  </si>
  <si>
    <t>2430-2441</t>
  </si>
  <si>
    <t>Davidson, David Bruce</t>
  </si>
  <si>
    <t>Stellenbosch</t>
  </si>
  <si>
    <t>Stellenbosch University</t>
  </si>
  <si>
    <t>Davidson D.</t>
  </si>
  <si>
    <t>An Evaluation of Mixed-Order Versus Full-Order Vector Finite Elements</t>
  </si>
  <si>
    <t>10.1109/TAP.2003.816350</t>
  </si>
  <si>
    <t>2-s2.0-0141749469</t>
  </si>
  <si>
    <t>['studies begin', 'small volume', 'simulation results', 'reduced significantly', 'radiation patterns', 'radiating patch', 'proposed antenna', 'planar inverted', 'patch pifa', 'novel design', 'measured data', 'general agree', 'f antenna', 'design parameters', 'antenna size', 'antenna length', '5 dbi', '2 mm3']</t>
  </si>
  <si>
    <t>Dual-band planar antenna | Planar inverted-F antenna (PIFA)</t>
  </si>
  <si>
    <t>In this communication, a novel design of the planar inverted-F antenna (PIFA) is proposed for the dual-band mobile phone application. To reduce the antenna size, the radiating patch is meandered and folded. The studies begin with a folded-patch PIFA that has two tunable resonant modes. Next, by loading three slits on the patch, the surface current path is meandered and the antenna length is reduced significantly. The IE3D simulation software is employed for optimizing the design parameters, and the simulation results in general agree with the measured data. Results also show that, the excitation of the 900 and 1800 MHz resonant modes can be achieved for the proposed antenna with a small volume of 24 √ó 10 √ó 7.2 mm3. Radiation patterns for both resonances are measured and shown. The maximum antenna gain is estimated to be 2.5 dBi for both 900/1800 bands operations.</t>
  </si>
  <si>
    <t>2468-2471</t>
  </si>
  <si>
    <t>60002069;60011357;60011357-60095374</t>
  </si>
  <si>
    <t>7501612418;35460663000;7102866407</t>
  </si>
  <si>
    <t>Chen, Hong Twu;Wong, Kin Lu;Chiou, Tzung Wern</t>
  </si>
  <si>
    <t>Hsin Tien;Kaohsiung;Feng Shan</t>
  </si>
  <si>
    <t>Yageo Corporation;National Sun Yat-Sen University;Chinese Military Academy Taiwan</t>
  </si>
  <si>
    <t>60095374;60011357;60002069</t>
  </si>
  <si>
    <t>PIFA with a Meandered and Folded Patch for the Dual-Band Mobile Phone Application</t>
  </si>
  <si>
    <t>10.1109/TAP.2003.816346</t>
  </si>
  <si>
    <t>2-s2.0-0141749470</t>
  </si>
  <si>
    <t>['work directly', 'use one', 'two approaches', 'therefore increasing', 'second approach', 'problematic issues', 'polynomial dependence', 'paper presents', 'novel process', 'novel algorithm', 'memory required', 'matrix equations', 'first approach', 'extra degrees', 'element method', 'either limit', 'domain finite', 'conditioned awe', 'called well', 'additional unknowns']</t>
  </si>
  <si>
    <t>Asymptotic waveform evaluation | Computer-aided engineering | Fast frequency sweep | Finite-element methods | Model order reduction</t>
  </si>
  <si>
    <t>The frequency-domain finite-element method (FEM) results in matrix equations that have polynomial dependence on the frequency of excitation. For a wide-band fast frequency sweep technique based on a moment-matching model order reduction (MORe) process, researchers generally take one of two approaches. The first is to linearize the polynomial dependence (which will either limit the bandwidth of accuracy or require the introduction of extra degrees of freedom) and then use a well-conditioned Krylov subspace technique. The second approach is to work directly with the polynomial matrix equation and use one of the available, but ill-conditioned, asymptotic waveform evaluation (AWE) methods. For large-scale FEM simulations, introducing extra degrees of freedom, and therefore increasing the length of the MORe vectors and the amount of memory required, is not desirable; therefore, the first approach is not alluring. On the other hand, an ill-conditioned AWE process is unattractive. This paper presents a novel MORe technique for polynomial matrix equations that circumvents these problematic issues. First, this novel process does not require any additional unknowns. Second, this process is well-conditioned. Along with the presentation of the novel algorithm, which will be called well-conditioned AWE (WCAWE), numerical examples modeled using the FEM are given to illustrate its accuracy.</t>
  </si>
  <si>
    <t>2442-2447</t>
  </si>
  <si>
    <t>60003500-101307888;60003500;60003500</t>
  </si>
  <si>
    <t>7005685320;26040905400;7601472792</t>
  </si>
  <si>
    <t>Slone, Rodney Daryl;Lee, Robert;Lee, Jin Fa</t>
  </si>
  <si>
    <t>Columbus;Menlo Park</t>
  </si>
  <si>
    <t>The Ohio State University;EMC Design Engineering Group</t>
  </si>
  <si>
    <t>60003500;101307888</t>
  </si>
  <si>
    <t>Slone R.</t>
  </si>
  <si>
    <t>Well-Conditioned Asymptotic Waveform Evaluation for Finite Elements</t>
  </si>
  <si>
    <t>10.1109/TAP.2003.816321</t>
  </si>
  <si>
    <t>2-s2.0-0141749472</t>
  </si>
  <si>
    <t>DAAL01-96-2-001</t>
  </si>
  <si>
    <t>['theoretical results', 'surface irregularities', 'radar backscatter', 'proposed model', 'power lines', 'polarized backscatter', 'order current', 'obtained using', 'iterative manner', 'incident wave', 'great importance', 'good agreement', 'experimental results', 'copolarized backscatter', 'cable sag', '94 ghz']</t>
  </si>
  <si>
    <t>Iterative solution | Numerical analysis | Physical optics | Power line | Radar cross-section (RCS)</t>
  </si>
  <si>
    <t>The knowledge of radar backscatter characteristics of high-voltage power lines is of great importance in the development of a millimeter-wave wire detection system. In this paper, a very high-frequency technique based on an iterative physical optics approach is developed for predicting polarimetric radar backscattering behavior of power lines of arbitrary strand arrangement. In the proposed scattering model the induced surface current is obtained using the tangent plane approximation in an iterative manner where the first-order current, obtained from the incident wave, is used as the source for the second-order current and so on. The approximation is valid for frequencies where the cable strand diameter is on the order of or larger than the wavelength. It is shown that the copolarized backscatter is dominated by the contribution from the first-order PO currents, whereas the cross-polarized backscatter is generated by the second- and higher order PO currents. Using this model, the effects of radar antenna footprint, surface irregularities, and cable sag (when suspended between towers) on radar backscatter are studied. To verify the validity of the proposed model, theoretical results are compared at 94 GHz with experimental results and are found to be in good agreement.</t>
  </si>
  <si>
    <t>2353-2360</t>
  </si>
  <si>
    <t>35585913500;55479187900</t>
  </si>
  <si>
    <t>Sarabandi, Kamal;Park, Moonsoo</t>
  </si>
  <si>
    <t>A Radar Cross-Section Model for Power Lines at Millimeter-Wave Frequencies</t>
  </si>
  <si>
    <t>10.1109/TAP.2003.816380</t>
  </si>
  <si>
    <t>2-s2.0-0141750351</t>
  </si>
  <si>
    <t>['various optimizations', 'transient waveforms', 'special cases', 'signals used', 'numerical examples', 'lossless dipoles', 'load impedances', 'inequality constraint', 'form results', 'arbitrary antennas']</t>
  </si>
  <si>
    <t>Broadband | Optimization | Time domain | Transient | Ultrawideband (UWB)</t>
  </si>
  <si>
    <t>Solutions are presented for various optimizations of transient waveforms and signals used in ultrawideband radio systems. These include the transmit antenna generator waveform required to maximize receive antenna voltage amplitude (with bounded input energy), the transmit antenna generator waveform that provides the "sharpest" received antenna voltage waveform, and the transmit antenna generator waveform that maximizes received energy with an inequality constraint on the radiated power spectral density. Using variational methods, general optimization results are derived for arbitrary antennas, including the effects of generator and load impedances, and numerical examples are provided for lossless dipoles and resistively loaded dipoles using moment method solutions. Closed-form results are provided for short dipole antennas for some special cases.</t>
  </si>
  <si>
    <t>2335-2345</t>
  </si>
  <si>
    <t>Waveform Optimizations for Ultrawideband Radio Systems</t>
  </si>
  <si>
    <t>10.1109/TAP.2003.816313</t>
  </si>
  <si>
    <t>2-s2.0-0141750357</t>
  </si>
  <si>
    <t>['x band', 'wave arrays', 'steerable millimeter', 'state switched', 'simple architecture', 'sidelobe level', 'scanning width', 'rf front', 'proposed approach', 'phased array', 'microstrip antennas', 'manufacturing costs', 'generally results', 'facilitates integration', 'fabrication aspects', 'end electronics', 'design uses', 'db bandwidth', 'considerable reduction', 'array size', 'array architectures', 'array architecture', 'antenna structure', 'antenna efficiency', '20 db', '19 db']</t>
  </si>
  <si>
    <t>Beam steering | Interleaved subarrays | Millimeter-wave antennas | Phased arrays | Subarray overlapping</t>
  </si>
  <si>
    <t>Design and fabrication aspects of an affordable planar beam steerable antenna array with a simple architecture are considered in this paper. Grouping the elements of a phased array into a number of partially overlapped subarrays and using a single phase shifter for each subarray, generally results in a considerable reduction in array size and manufacturing costs. However, overlapped subarrays require complicated corporate feed networks and array architectures that cannot be easily implemented using planar technologies. In this paper a novel feed network and array architecture for implementing a planar phased array of microstrip antennas is presented that enables the fabrication of low-sidelobe, compact, beam-steerable millimeter-wave arrays and facilitates integration of the RF front-end electronics with the antenna structure. This design uses a combination of series and parallel feeding schemes to achieve the desired array coefficients. The proposed approach is used to design a three-state switched-beam phased array with a scanning width of ¬±10¬∞. This phased array which is composed of 80 microstrip elements, achieves a gain of &gt;20 dB, a sidelobe level of &lt; -19 dB and a 10-dB bandwidth of &gt;6.3% for all states of the beam. The antenna efficiency is measured at 33-36% in X band. It is shown that the proposed feeding scheme is insensitive to the mutual coupling among the elements.</t>
  </si>
  <si>
    <t>2193-2202</t>
  </si>
  <si>
    <t>6603613030;35585913500</t>
  </si>
  <si>
    <t>Abbaspour-Tamijani, Abbas;Sarabandi, Kamal</t>
  </si>
  <si>
    <t>Abbaspour-Tamijani A.</t>
  </si>
  <si>
    <t>An Affordable Millimeter-Wave Beam-Steerable Antenna Using Interleaved Planar Subarrays</t>
  </si>
  <si>
    <t>10.1109/TAP.2003.816331</t>
  </si>
  <si>
    <t>2-s2.0-0141750368</t>
  </si>
  <si>
    <t>['specific criteria', 'sensitivity analysis', 'planar arrays', 'overall geometry', 'new approach', 'moving away', 'isotropic sensors', 'elevation angles', 'dimensional manifolds', 'differential geometry', 'criterion may', 'conventional methods', 'considering two', 'array manifold', 'array geometry']</t>
  </si>
  <si>
    <t>Array manifold | Differential geometry | Sensor array | Sensor importance</t>
  </si>
  <si>
    <t>A framework is presented in this study which analyzes the importance of each sensor in an antenna array based on its location in the overall geometry. Moving away from the conventional methods of measuring sensor importance by means of application-specific criteria, a new approach, based on the array manifold and its differential geometry, is used to measure the significance of each sensor's position in an array. By considering two-dimensional manifolds (function of azimuth and elevation angles) of planar arrays of isotropic sensors, and by using previously established results on the differential geometry of such manifolds, a sensitivity analysis is performed which leads to characterization and quantification of sensor location importance in an array geometry. Based on this framework, a criterion is developed for assessing an overall geometry. This criterion may be used as a figure of merit for comparing diverse array geometries.</t>
  </si>
  <si>
    <t>2227-2237</t>
  </si>
  <si>
    <t>6602533043;7003393843</t>
  </si>
  <si>
    <t>Sleiman, Adham;Manikas, Athanassios</t>
  </si>
  <si>
    <t>Sleiman A.</t>
  </si>
  <si>
    <t>The Impact of Sensor Positioning on the Array Manifold</t>
  </si>
  <si>
    <t>10.1109/TAP.2003.816333</t>
  </si>
  <si>
    <t>2-s2.0-0141750372</t>
  </si>
  <si>
    <t>ECS 0121389</t>
  </si>
  <si>
    <t>['two ports', 'traditional dual', 'symmetric pattern', 'square probe', 'square patch', 'polarization mode', 'patch size', 'novel design', 'high isolation', 'fed patch', 'crossed slots', '45 ¬∞', '38 db']</t>
  </si>
  <si>
    <t>Compact microstrip antenna | Dual polarization</t>
  </si>
  <si>
    <t>A novel, compact, probe-fed microstrip patch antenna for operation in dual-polarization mode is proposed. The novel design is achieved by etching out a symmetric pattern of crossed slots from the surface of a square probe-fed patch. Reduction in patch size of up to 51% with respect to a traditional dual-polarized square patch operating at the same frequency is obtained. Results show linear polarizations in the +45 and -45¬∞ with a high isolation of 38 dB between the two ports. Moreover, the 50-Œ© feed position can be achieved by moving the feed point along the diagonal of the square patch, leading to ease in fabrication.</t>
  </si>
  <si>
    <t>2182-2186</t>
  </si>
  <si>
    <t>60004923;60004923</t>
  </si>
  <si>
    <t>6603320672;7003666534</t>
  </si>
  <si>
    <t>Gosalia, Keyoor;Lazzi, Gianluca</t>
  </si>
  <si>
    <t>Gosalia K.</t>
  </si>
  <si>
    <t>Reduced Size, Dual-Polarized Microstrip Patch Antenna for Wireless Communications</t>
  </si>
  <si>
    <t>10.1109/TAP.2003.816344</t>
  </si>
  <si>
    <t>2-s2.0-0141750378</t>
  </si>
  <si>
    <t>['wire design', 'two modes', 'target wavelength', 'subsequent optimization', 'new method', 'mhz band', 'method exploits', 'helix constructed', 'final two', 'equivalent circuits', 'design parameters', 'around 0']</t>
  </si>
  <si>
    <t>Broad-band antennas | Helical antennas | Small antennas</t>
  </si>
  <si>
    <t>A new method of increasing the bandwidth of normal-mode helical antennas (NMHAs) is proposed. The antenna has length of around 0.1 of the target wavelength, and consists of a helix constructed with two flat wire strips. The method exploits the two current modes of the two-wire design to obtain wideband response. Based on an analysis of the equivalent circuits of the two modes and subsequent optimization of design parameters, a final two-strip NMHA design is proposed that is demonstrated to have a bandwidth of 12% in the 760-MHz band at a voltage standing wave ratio of less than 2.</t>
  </si>
  <si>
    <t>2176-2181</t>
  </si>
  <si>
    <t>60006838;60006838;60006838;60006838</t>
  </si>
  <si>
    <t>7402614134;6701467402;6503953718;6701371445</t>
  </si>
  <si>
    <t>Noguchi, Keisuke;Betsudan, Shin Ichi;Katagi, Fakashi;Mizusawa, Motoo</t>
  </si>
  <si>
    <t>Kanazawa Institute of Technology</t>
  </si>
  <si>
    <t>Noguchi K.</t>
  </si>
  <si>
    <t>A Compact Broad-Band Helical Antenna with Two-Wire Helix</t>
  </si>
  <si>
    <t>10.1109/TAP.2003.816358</t>
  </si>
  <si>
    <t>2-s2.0-0141750382</t>
  </si>
  <si>
    <t>['spiny lobsters', 'sound pulses', 'sound producers', 'silentes ).', 'signal features', 'results suggest', 'predicted trade', 'predator defense', 'positively correlated', 'phylogenetic relationships', 'palinuridae based', 'palinuridae ),', 'neighboring structures', 'morphological characters', 'measured across', 'major variation', 'fivefold difference', 'examined whether', 'dramatic changes', 'carapace length', 'body size', 'behaviorally integrated', 'antennular plate', 'adjoining antennae', 'acoustic morphology', '28s nuclear']</t>
  </si>
  <si>
    <t>Comparative methods | Constraints | Functional morphology | Palinuridae | Phylogeny | Predation | Sound production</t>
  </si>
  <si>
    <t>Communication structures vary greatly in size and can be structurally and behaviorally integrated with other systems. In structurally integrated systems, dramatic changes in size may impose trade-offs with the size of neighboring structures. In spiny lobsters (Palinuridae), there is a fivefold difference in size of the antennular plate, on which sound producing apparatus is located, such that the antennular plate reaches 38% carapace length in some sound producers (Stridentes) compared to only 4% carapace length in non-sound producing spiny lobsters (Silentes). We examined whether this major variation in antennular plate size imposes trade-offs with the adjoining antennae, specifically in the context that the signal producing structures and antennae are both used in predator defense. We recorded and analyzed lobster sounds in order to test whether size increases in the acoustic morphology were correlated with production of particular signal features. Antennal and antennular plate structures were measured across the family, including both Stridentes and Silentes. Phylogenetic comparative methods were used to test for correlated evolutionary change among the structures and signal features. We analyzed the phylogenetic relationships of the Palinuridae based on morphological characters and ribosomal DNA evidence (16S, 18S and 28S nuclear and mitochondrial ribosomal RNA gene regions). We found that the number of sound pulses was positively correlated with length of the sound producing apparatus. Opposite to the predicted trade-offs, we found that the size of the antennular plate was positively correlated with size of the surrounding antennae within Stridentes. Nevertheless, when Stridentes were compared to Silentes, the latter had relatively larger antennae for a given antennular plate size than did the sound producing taxa. These results suggest that body size does not limit size increases in acoustic structures within Stridentes, however the presence and associated constructional costs of a sound producing apparatus may impose a trade-off when taxa with and without the apparatus are compared. Alternatively, since both systems are used in predator defense, this pattern may indicate greater selection for antennal force production in Silentes, which lack the additional acoustic mode of predator defense.</t>
  </si>
  <si>
    <t>2082-2100</t>
  </si>
  <si>
    <t>Evolution</t>
  </si>
  <si>
    <t>60008724-60025038;60008724-60029241</t>
  </si>
  <si>
    <t>7004037675;7003604734</t>
  </si>
  <si>
    <t>Patek, S. N.;Oakley, T. H.</t>
  </si>
  <si>
    <t>Santa Barbara;Berkeley;Durham</t>
  </si>
  <si>
    <t>University of California, Santa Barbara;University of California, Berkeley;Duke University</t>
  </si>
  <si>
    <t>60029241;60025038;60008724</t>
  </si>
  <si>
    <t>Patek S.</t>
  </si>
  <si>
    <t>Comparative tests of evolutionary trade-offs in a palinurid lobster acoustic system</t>
  </si>
  <si>
    <t>10.1111/j.0014-3820.2003.tb00387.x</t>
  </si>
  <si>
    <t>2-s2.0-0141762555</t>
  </si>
  <si>
    <t>['underlying physics', 'significant triangularity', 'shaped plasma', 'rs discharges', 'ripple loss', 'rf antenna', 'results show', 'plasma confinement', 'numerical modelling', 'nbi power', 'lh power', 'current profile', '45 ghz', '2a tokamak']</t>
  </si>
  <si>
    <t>High performance scenarios in the HL-2A tokamak are studied by numerical modelling. Through shifting the plasma column outwards, a shaped plasma with significant triangularity is achieved with sufficient room left for the RF antenna. For the out-shifted, shaped plasma, ripple loss of high energy ions during neutral beam injection (NBI) is analysed, and the results show that the ripple loss fraction of NBI power for the shaped plasma is no higher than that for the unshifted circular plasma. The time dependent TRANSP code is used to model realistic reversed magnetic shear (RS) operation in such plasmas. In order to sustain the RS operation towards steady-state, an off-axis current drive with a lower hybrid wave at 2.45 GHz is used to control the current profile. A steady-state RS discharge is formed and sustained until the LH power is turned off; the plasma confinement is enhanced with the development of an internal transport barrier. In the RS discharges with shaped plasma geometry, a double transport barrier is developed. To understand the underlying physics for the current profile control with LHCD in HL-2A, the LH wave deposition in plasmas with RS is analysed.</t>
  </si>
  <si>
    <t>982-988</t>
  </si>
  <si>
    <t>60006220;60018020;60006220;60006220</t>
  </si>
  <si>
    <t>7202743687;22959964400;7406054127;55720193300</t>
  </si>
  <si>
    <t>Gao, Q. D.;Budny, R. V.;Li, F.;Zhang, J.</t>
  </si>
  <si>
    <t>United States;China</t>
  </si>
  <si>
    <t>Princeton;Chengdu</t>
  </si>
  <si>
    <t>Princeton Plasma Physics Laboratory;Southwestern Institute of Physics China</t>
  </si>
  <si>
    <t>60018020;60006220</t>
  </si>
  <si>
    <t>Gao Q.</t>
  </si>
  <si>
    <t>Predictive study of high performance scenarios in HL-2A</t>
  </si>
  <si>
    <t>S0029551503668626</t>
  </si>
  <si>
    <t>10.1088/0029-5515/43/9/324</t>
  </si>
  <si>
    <t>2-s2.0-0141842720</t>
  </si>
  <si>
    <t>['vivo adjustments', 'ultrasound applicator', 'signal capture', 'remote tuning', 'provide guidance', 'mri investigations', 'mri ).', 'minimise size', 'lesion measurements', 'good correlation', 'endocavitary applications', 'clearly seen', 'antenna design']</t>
  </si>
  <si>
    <t>The aim of this work is to study and design a NMR micro antenna dedicated to ultrasound lesion monitoring by imaging. This micro-antenna will be associated with an oesophageal ultrasound applicator used for oesophagus tumour therapy to provide guidance and monitoring by magnetic resonance imaging (MRI). So, the micro-antenna design was guided by size and shape constraints due to endocavitary applications and adaptation to the ultrasound applicator. In this scope, a coil of N rectangular loops was built. In order to minimise size and offer the ability to perform in vivo adjustments, remote tuning and matching was performed. MRI investigations were carried out using two antennas: a volumic transmitter coil for excitation and this endoscopic receiver coil for signal capture. Lesion can be clearly seen on T2-weighted MR imaging. Lesion measurements on sagittal and axial slices gave a good correlation with lesion dimensions measured on sample.</t>
  </si>
  <si>
    <t>213-216</t>
  </si>
  <si>
    <t>EPJ Applied Physics</t>
  </si>
  <si>
    <t>60023578;60000905;60023578;60023578;60000905;60023578</t>
  </si>
  <si>
    <t>56240721500;6504806677;6506143475;7005840865;35821699500;7004097280</t>
  </si>
  <si>
    <t>Marguet, Ch;Melo De Lima, D.;Fakri-Bouchet, L.;Favre, B.;Cathignol, D.;Briguet, A.</t>
  </si>
  <si>
    <t>Villeurbanne;Paris</t>
  </si>
  <si>
    <t>Universit√© Claude Bernard Lyon 1;Inserm</t>
  </si>
  <si>
    <t>60023578;60000905</t>
  </si>
  <si>
    <t>Marguet C.</t>
  </si>
  <si>
    <t>NMR antenna for an interstitial ultrasound applicator</t>
  </si>
  <si>
    <t>10.1051/epjap:2003053</t>
  </si>
  <si>
    <t>2-s2.0-0141843599</t>
  </si>
  <si>
    <t>['wave current', 'simple structure', 'new antenna', 'moment technique', 'loop antenna', 'input vswr', 'gap within', 'experimental verification', 'coaxial probe', 'circular loop']</t>
  </si>
  <si>
    <t>Circular polarization | Method of moments | Printed loop antenna</t>
  </si>
  <si>
    <t>A printed circular open-loop antenna is introduced as a simple structure for producing circular polarization, the antenna is fed with a coaxial probe. By introducing a gap within the circular loop a traveling-wave current Is excited and thus circularly polarized radiation can be achieved. An optimized circularly polarized antenna is designed through numerical analysis using a so-called parametric method of moment technique. Experimental verification of the new antenna is presented. The antenna has a 3-dB axial ratio bandwidth of 12% with an input VSWR of less than 2.</t>
  </si>
  <si>
    <t>2475-2477</t>
  </si>
  <si>
    <t>60029738;60029738;60030526</t>
  </si>
  <si>
    <t>7404724322;7102894931;55633340100</t>
  </si>
  <si>
    <t>Li, Rong Lin;Fusco, Vincent F.;Nakano, H.</t>
  </si>
  <si>
    <t>Japan;United Kingdom</t>
  </si>
  <si>
    <t>Tokyo;Belfast</t>
  </si>
  <si>
    <t>Hosei University;Queen's University Belfast</t>
  </si>
  <si>
    <t>60030526;60029738</t>
  </si>
  <si>
    <t>Li R.L.</t>
  </si>
  <si>
    <t>Circularly Polarized Open-Loop Antenna</t>
  </si>
  <si>
    <t>10.1109/TAP.2003.809845</t>
  </si>
  <si>
    <t>2-s2.0-0141861117</t>
  </si>
  <si>
    <t>['wave devices', 'readily integrated', 'radio systems', 'proposed antennas', 'printed millimeter', 'fundamental element', 'experimental verification', 'experimental investigation', 'entire ka', 'designed configurations', '40 ghz']</t>
  </si>
  <si>
    <t>Microstrip antennas | Microstrip arrays | Millimeter-wave (mm-wave) arrays | Millimeter-wave (nun-wave) antennas</t>
  </si>
  <si>
    <t>We present a theoretical and experimental investigation of a class of broadband, printed millimeter-wave (nun-wave) antennas. The fundamental element of the proposed antennas Is the aperture stacked patch of which variations are developed that can be used for point-to-multipoint radio communications, and also be readily integrated with photonic and millimeter-wave devices for application in fiber-radio systems. The proposed printed antennas operate over the entire Ka-band frequency range (26-40 GHz) and therefore can be incorporated in a multitude of radio service applications. Experimental verification of all the designed configurations is given.</t>
  </si>
  <si>
    <t>2492-2495</t>
  </si>
  <si>
    <t>60011362-100329625;60026553;60026553;60026553</t>
  </si>
  <si>
    <t>35478779700;7103230273;35571786200;55480890000</t>
  </si>
  <si>
    <t>Waterhouse, R. B.;Novak, D.;Nirmalathas, A.;Lim, C.</t>
  </si>
  <si>
    <t>Australia;Australia;United States</t>
  </si>
  <si>
    <t>Parkville;Melbourne;Columbia</t>
  </si>
  <si>
    <t>University of Melbourne;RMIT University;Corvis Corporation</t>
  </si>
  <si>
    <t>60026553;60011362;100329625</t>
  </si>
  <si>
    <t>Waterhouse R.B.</t>
  </si>
  <si>
    <t>Broadband Printed Millimeter-Wave Antennas</t>
  </si>
  <si>
    <t>10.1109/TAP.2003.816318</t>
  </si>
  <si>
    <t>2-s2.0-0141861118</t>
  </si>
  <si>
    <t>['significant reduction', 'shorted patch', 'photonic bandgap', 'identical dimensions', 'ground plane', 'gain improvement', 'cross polarization', 'also included', '3 db']</t>
  </si>
  <si>
    <t>A microstrip shorted patch antenna with a photonic bandgap (PEG) ground plane is presented. A shorted patch with identical dimensions on a conventional ground plane is also included, so that a direct performance comparison can be made. Measured data shows a gain improvement of over 3 dB and a significant reduction in cross polarization for the new PBG antenna.</t>
  </si>
  <si>
    <t>2472-2475</t>
  </si>
  <si>
    <t>60011362;60011362-100329625</t>
  </si>
  <si>
    <t>7801385738;35478779700</t>
  </si>
  <si>
    <t>Pavlickovski, D.;Waterhouse, Rod B.</t>
  </si>
  <si>
    <t>Melbourne;Columbia</t>
  </si>
  <si>
    <t>RMIT University;Corvis Corporation</t>
  </si>
  <si>
    <t>60011362;100329625</t>
  </si>
  <si>
    <t>Pavlickovski D.</t>
  </si>
  <si>
    <t>Shorted Microstrip Antenna on a Photonic Bandgap Substrate</t>
  </si>
  <si>
    <t>10.1109/TAP.2003.816315</t>
  </si>
  <si>
    <t>2-s2.0-0141861123</t>
  </si>
  <si>
    <t>['two rectangular', 'two patches', 'simulation results', 'resonant frequencies', 'radiation patterns', 'pcs bandwidths', 'patch radiates', 'loops respectively', 'impedance bandwidth', 'horizontal plane', 'ground plane', 'good agreement', 'end shorted', 'elliptical pattern', 'direction normal', 'dielectric substrate', '1773 mhz']</t>
  </si>
  <si>
    <t>Loop feed | Patch antenna</t>
  </si>
  <si>
    <t>The characteristics of a rectangular-loops fed patch antenna with radiation patterns similar to a 2 √ó 1 monopole array are presented. The loop is equivalent to a L-probe with the end shorted to ground. The proposed antenna consists of two patches which are excited by two rectangular-loops respectively. It is designed to operate at both GSM and PCS bandwidths, with resonant frequencies of 870.75 and 1773 MHz, respectively. The distance between each patch and the ground plane is 0.1 free space wavelength at their resonant. Foam is used as the dielectric substrate. Each patch radiates with a null in the direction normal to the patch, and an elliptical pattern on the horizontal plane. This antenna can be used for indoor wireless communication systems. The commercial simulation software IE3D was used to predict the characteristics of this antennas such as the resonant frequencies, impedance bandwidth and radiation patterns. Experimental and simulation results are shown to be in good agreement.</t>
  </si>
  <si>
    <t>2464-2468</t>
  </si>
  <si>
    <t>60013983;60013983;60010491</t>
  </si>
  <si>
    <t>57214454907;55510527400;7501501369</t>
  </si>
  <si>
    <t>Lau, K. L.;Luk, K. M.;Lee, K. F.</t>
  </si>
  <si>
    <t>Lau K.L.</t>
  </si>
  <si>
    <t>A Patch Antenna with a Rectangular-Loop Feed</t>
  </si>
  <si>
    <t>10.1109/TAP.2003.816392</t>
  </si>
  <si>
    <t>2-s2.0-0141861125</t>
  </si>
  <si>
    <t>ECS-9820644</t>
  </si>
  <si>
    <t>['paper introduces', 'entire range', 'cost technique', 'beam steering', '35 ghz']</t>
  </si>
  <si>
    <t>Beam steering | Gratings | Leaky-wave antennas | Millimeter-wave antenna arrays | Scanning antennas</t>
  </si>
  <si>
    <t>This paper introduces a novel, broadband, low-cost technique for beam steering at millimeter-wave frequencies using a moveable grating film fed by dielectric image line. An excellent radiation pattern is maintained over wide scan angles across the 30-40 GHz range, with up to 53¬∞ scanning reported at 35 GHz. Theoretical calculations closely predict the observed scan angle across the entire range of measurement.</t>
  </si>
  <si>
    <t>2203-2209</t>
  </si>
  <si>
    <t>60020547;60020547;60020547</t>
  </si>
  <si>
    <t>6701763355;36066390600;7404879378</t>
  </si>
  <si>
    <t>Rodenbeck, Christopher T.;Li, Ming Yi;Chang, Kai</t>
  </si>
  <si>
    <t>Rodenbeck C.</t>
  </si>
  <si>
    <t>A Novel Millimeter-Wave Beam-Steering Technique Using a Dielectric-Image Line-Fed Grating Film</t>
  </si>
  <si>
    <t>10.1109/TAP.2003.816347</t>
  </si>
  <si>
    <t>2-s2.0-0141861942</t>
  </si>
  <si>
    <t>['vertical ).', 'usually circular', 'trends predicted', 'transverse electromagnetic', 'thereby increasing', 'tem modes', 'tem mode', 'tem feed', 'reflector converts', 'reflector boundary', 'radiated field', 'principal component', 'paraboloidal reflector', 'paraboloid used', 'numerical results', 'negative contributions', 'near field', 'geometric optics', 'feed structure', 'feed line', 'experiment conducted', 'electrode configurations', 'electrode angles', 'electric field', 'contribute destructively', 'aperture size', 'aperture plane']</t>
  </si>
  <si>
    <t>Impulse radiating antennas | Time-domain electromagnetics | Ultra-wide-band electromagnetics | Wide-band antennas</t>
  </si>
  <si>
    <t>Reflector impulse radiating antennas (IRAs) traditionally have been constructed by terminating a self-reciprocal, transverse electromagnetic (TEM) transmission-line feed structure into a paraboloidal reflector. The section of the paraboloid used is usually circular in cross-section, with the outer boundary coinciding with the circle of symmetry of the TEM feed. The reflector converts the spherical TEM mode on the feed line into an approximate plane wave in the near field by geometric optics. The prompt radiated electric field in the direction of focus is given in the physical optics approximation in terms of the integral of the electric field of the TEM mode over the aperture plane inside the reflector boundary. Balanced feed structures have TEM modes that provide both positive and negative contributions to this integral in the aperture plane. Determination of the contour where the principal component of the electric field in the TEM mode is zero identifies portions of the aperture that contribute destructively to the integral. These portions are removed, thereby increasing the prompt radiated field without altering the feed structure or the applied voltage waveform. Furthermore, decreasing the size of the TEM feed relative to the aperture size, followed by appropriate aperture trimming, allows an even greater increase in radiated field. Results are presented that predict an increase in prompt radiated fields for all electrode configurations. Improvements are largest for electrode angles that are large (with respect to the vertical). The trends predicted by the numerical results are verified by an experiment conducted on a time-domain antenna range.</t>
  </si>
  <si>
    <t>2158-2167</t>
  </si>
  <si>
    <t>60033012;60033021</t>
  </si>
  <si>
    <t>7801529909;55663513600</t>
  </si>
  <si>
    <t>Baretela, Michael J.;Scott Tyo, J.</t>
  </si>
  <si>
    <t>Albuquerque;Monterey</t>
  </si>
  <si>
    <t>The University of New Mexico;Naval Postgraduate School</t>
  </si>
  <si>
    <t>60033021;60033012</t>
  </si>
  <si>
    <t>Baretela M.</t>
  </si>
  <si>
    <t>Improvement of Prompt Response from Impulse Radiating Antennas by Aperture Trimming</t>
  </si>
  <si>
    <t>10.1109/TAP.2003.816319</t>
  </si>
  <si>
    <t>2-s2.0-0141861948</t>
  </si>
  <si>
    <t>['visibility regions', 'statistical description', 'specular properties', 'proposed based', 'power maximization', 'pearson approach', 'new approach', 'invisibility regions', 'far clusters', 'detection technique', 'certain location']</t>
  </si>
  <si>
    <t>Directional radio channel | Visibility of far clusters</t>
  </si>
  <si>
    <t>In this letter, we describe a new approach to determine the visibility of far clusters as seen from the receiver at a certain location in a directional radio channel. The probability density functions of visibility regions and invisibility regions are proposed based on the statistical description of the terrain and the specular properties of far clusters. The Neyman-Pearson approach is then applied to detect the visibility of an exiting far cluster in a multi-cluster scattering environment. We further discuss the application of the detection technique in the context of average-received-power maximization in a multiple antenna beam system.</t>
  </si>
  <si>
    <t>422-424</t>
  </si>
  <si>
    <t>24472460700;7005789635</t>
  </si>
  <si>
    <t>Chen, Yifan;Dubey, Vimal K.</t>
  </si>
  <si>
    <t>Visibility of far clusters in directional mobile radio channels</t>
  </si>
  <si>
    <t>10.1109/LCOMM.2003.817294</t>
  </si>
  <si>
    <t>2-s2.0-0141885050</t>
  </si>
  <si>
    <t>['theoretical expression', 'taking polarization', 'suburban areas', 'six directions', 'significantly varied', 'received power', 'phase terms', 'paper presents', 'mobile terminal', 'method introduced', 'incident field', 'improved method', 'field parameters', 'explicitly used', 'evaluated based', 'different depending', 'conventional method', 'circuit voltage', 'body effect', 'antenna terminals', 'antenna system', 'antenna performance', 'also measurement']</t>
  </si>
  <si>
    <t>Antenna effective gain | Handset antenna | Mean effective gain | Multipath propagation environment</t>
  </si>
  <si>
    <t>This paper presents an improved method for evaluating the antenna performance in multipath propagation environment. It demonstrates both theoretically and experimentally that by taking polarization and phase terms of the incident field and the antenna system into evaluation of the antenna effective gain (AEG), AEG can be evaluated more efficiently as compared with the conventional method. First, a theoretical expression of the received power is given by using the open-circuit voltage at the antenna terminals, in which both the polarization and the phase of the incident field and antenna gain patterns are explicitly used. Secondly, a newly developed system for the measurement of field parameters, such as polarization and phase as well as amplitude, is introduced. Thirdly, incident field parameters measured in urban and suburban areas of Tokyo are described. It was confirmed that mahor incident waves were counted up to five or six directions at a mobile terminal and their polarizations and phases were different depending on the direction of incidence. Also measurement of the antenna gain patterns of the latest personal digital cellular handset at a talk position finds the dependence of the AEG on their polarization and phase, which were significantly varied by the body effect. Finally, the AEG is evaluated based on the method introduced here, and its usefulness is compared with that of the conventional method.</t>
  </si>
  <si>
    <t>1189-1195</t>
  </si>
  <si>
    <t>60107350;60107350;60107350;60107350;60014256</t>
  </si>
  <si>
    <t>55609137800;7101717491;7103045284;35428447400;7403304145</t>
  </si>
  <si>
    <t>Nakagawa, Yoichi;Mimura, Masahiro;Miyano, Kentaro;Koyanagi, Yoshio;Fujimoto, Kyohei</t>
  </si>
  <si>
    <t>Kadoma;Tsukuba</t>
  </si>
  <si>
    <t>Panasonic Corporation;University of Tsukuba</t>
  </si>
  <si>
    <t>60107350;60014256</t>
  </si>
  <si>
    <t>Nakagawa Y.</t>
  </si>
  <si>
    <t>Improved method for evaluating antenna performance in mobile environment with consideration of polarization and phase</t>
  </si>
  <si>
    <t>10.1109/TVT.2003.816003</t>
  </si>
  <si>
    <t>2-s2.0-0141885080</t>
  </si>
  <si>
    <t>['using dvb', 'tests performed', 'test locations', 'paper presents', 'main transmitter', 'improving reception', 'improve reception', 'crc ),', 'coverage area', 'channel repeater', 'bit rate']</t>
  </si>
  <si>
    <t>Distributed transmission | DTV coverage | DTV field tests | DTV reception | DTV reception improvement | On channel repeater | Single frequency network</t>
  </si>
  <si>
    <t>This paper presents the result of a series of tests performed by the Communications Research Centre Canada (CRC), to investigate the possibility of improving reception, by using an On-Channel Repeater (OCR) in the areas already covered by an 8-VSB digital television transmitter. The results are then compared with those obtained at the same test locations by using DVB-T transmission at various bit rates to study the impact of OCR versus reduced bit rate transmission. The results should show under with conditions it might be possible to use an OCR, instead of reducing the bit rate, to improve reception in parts of the coverage area of a main transmitter.</t>
  </si>
  <si>
    <t>309-313</t>
  </si>
  <si>
    <t>56042037400;57197893432;7005601292</t>
  </si>
  <si>
    <t>Salehian, Khalil;Caron, Bernard;Guillet, Michele</t>
  </si>
  <si>
    <t>Salehian K.</t>
  </si>
  <si>
    <t>Using on-channel repeater to improve reception in DTV broadcasting service area</t>
  </si>
  <si>
    <t>10.1109/TBC.2003.817083</t>
  </si>
  <si>
    <t>2-s2.0-0141918553</t>
  </si>
  <si>
    <t>['various tunnels', 'solution shows', 'propagation regions', 'propagation losses', 'propagation equation', 'paper proposes', 'novel tunnel', 'model relies', 'first time', 'far regions', 'different frequencies', 'data measured', 'break point', 'antenna position', '900 mhz', '8 ghz']</t>
  </si>
  <si>
    <t>Mobile communications | Radio propagation</t>
  </si>
  <si>
    <t>Radio signal propagation in a tunnel exhibits distinct near and far regions with quite different propagation characteristics. This paper proposes a model that can distinguish these propagation regions and predict their respective propagation losses in the tunnel. The model relies on a break point to separate the propagation losses. The location of the break point is determined with the solution of a novel tunnel-propagation equation for the first time. The solution shows that the location of the break point depends strongly upon frequency, antenna position, and tunnel transversal dimensions. The model is compared with data measured in various tunnels at different frequencies (900 MHz, 1.8 GHz, and 2.448 GHz). The results show reasonable agreement between predictions and measurements.</t>
  </si>
  <si>
    <t>1308-1314</t>
  </si>
  <si>
    <t>Zhang, Y. P.</t>
  </si>
  <si>
    <t>Novel model for propagation loss prediction in tunnels</t>
  </si>
  <si>
    <t>10.1109/TVT.2003.816647</t>
  </si>
  <si>
    <t>2-s2.0-0141919528</t>
  </si>
  <si>
    <t>DAAD19-01-1-0496</t>
  </si>
  <si>
    <t>['successfully extracted', 'shift keying', 'retrodirective array', 'quaternary phase', 'phase conjugation', 'modulation simultaneously', 'modulated signal', 'local data', 'frequency isolation', 'error correction', 'developed based', 'db radio', 'conversion receiver', 'communication environment', 'circuit gain', 'center frequency', 'best utilize', '7 db']</t>
  </si>
  <si>
    <t>Digital communication | Microwave receivers | Phase conjugation | Phased arrays | Transponders</t>
  </si>
  <si>
    <t>A wireless sensor server is developed based on a reconfigurable active smart-antenna/retrodirective array. The system can serve as both a retrodirective array transponder and a smart-antenna receiver simply by changing the frequency of the local oscillator applied to the mixers, enabling it to best utilize its hardware to suit its communication environment. When operating as a direct-conversion receiver, the receiver array successfully demodulates a quaternary phase-shift keying (QPSK) modulated signal with circuit gain of 7 dB and Eb/No for BER = 10-4 is approximately 12 dB without any error correction. In the retrodirective array mode, the system provides 20-dB circuit gain and 20-dB radio-frequency-intermediate-frequency isolation at the center frequency as well as phase conjugation, exhibiting excellent retrodirectivity. The mixers perform phase conjugation and modulation simultaneously, enabling the transmission of locally stored data. The local data is successfully extracted by an interrogator.</t>
  </si>
  <si>
    <t>1181-1188</t>
  </si>
  <si>
    <t>60013791;60027550;100771094;60027550;100771094;60027550</t>
  </si>
  <si>
    <t>7102921390;7201577704;7203005249;35194804700;7402872518;36041035600</t>
  </si>
  <si>
    <t>Miyamoto, Ryan Y.;Leong, Kevin M.K.H.;Jeon, Seong Sik;Wang, Yuanxun;Qian, Yongxi;Itoh, Tatsuo</t>
  </si>
  <si>
    <t>Los Angeles;Honolulu;Los Angeles</t>
  </si>
  <si>
    <t>University of California, Los Angeles;University of Hawai ªi at MƒÅnoa;Micro WaveSys, Inc.</t>
  </si>
  <si>
    <t>60027550;60013791;100771094</t>
  </si>
  <si>
    <t>Miyamoto R.</t>
  </si>
  <si>
    <t>Digital wireless sensor server using an adaptive smart-antenna/retrodirective array</t>
  </si>
  <si>
    <t>10.1109/TVT.2003.816610</t>
  </si>
  <si>
    <t>2-s2.0-0141919541</t>
  </si>
  <si>
    <t>['two types', 'simple relaying', 'regenerative repeater', 'error propagation']</t>
  </si>
  <si>
    <t>Error propagation | Power control | Relay-assisted transmission</t>
  </si>
  <si>
    <t>We study power dissipation in relay-assisted wireless transmissions. Two types of assistance are considered: simple relaying and regenerative repeater. We find minimum transmit power levels to provision the same bit error rate in both cases. The simple-relay case considers power adjustment for error propagation at the intermediate relay node. Power consumption comparisons are made and results are discussed.</t>
  </si>
  <si>
    <t>416-418</t>
  </si>
  <si>
    <t>60003398;60003398</t>
  </si>
  <si>
    <t>6701505105;7003976449</t>
  </si>
  <si>
    <t>Sahinoglu, Zafer;Orlik, Philip</t>
  </si>
  <si>
    <t>Mitsubishi Electric Research Laboratories</t>
  </si>
  <si>
    <t>Sahinoglu Z.</t>
  </si>
  <si>
    <t>Regenerator versus simple-relay with optimum transmit power control for error propagation</t>
  </si>
  <si>
    <t>10.1109/LCOMM.2003.815661</t>
  </si>
  <si>
    <t>2-s2.0-0141953950</t>
  </si>
  <si>
    <t>['various parameters', 'useful formulae', 'specific ones', 'simulation results', 'real scenario', 'proposed analysis', 'previously published', 'performance analysis', 'paper reduce', 'outage probability', 'mitigate fading', 'main contribution', 'first time', 'fading severity', 'fading channels', 'efficient technique', 'dual sir', 'desired signals', 'correlated nakagami', 'cochannel interferers', 'cochannel interference', 'arbitrary parameters', 'also presented']</t>
  </si>
  <si>
    <t>Cochannel interference | Correlated fading | Diversity systems | Nakagami-m fading | Rayleigh fading | Selection combining</t>
  </si>
  <si>
    <t>Signal-to-interference-ratio (SIR)-based selection diversity is an efficient technique to mitigate fading and cochannel interference in wireless communications systems. In this paper, an approach to the performance analysis of dual SIR-based selection diversity over correlated nakagami-m fading channels with arbitrary parameters is presented. Useful formulae for the outage probability, the average output SIR, and the average error probability for coherent, noncoherent, and multilevel modulation schemes are derived. The main contribution of this paper is that, for the first time, the proposed analysis is carried out assuming correlated Nakagami-m fading with arbitrary parameters for both the desired signals and the cochannel interferers, which is the real scenario in practical dual selection diversity systems with insufficient antenna spacing. It is shown that the general results presented in the paper reduce to the specific ones for the independent fading case, previously published. Numerical and simulation results are also presented to show the effects of various parameters as the fading severity, input SIR unbalance, and level of correlation to the system's performance.</t>
  </si>
  <si>
    <t>1207-1216</t>
  </si>
  <si>
    <t>Karagiannidis, George K.</t>
  </si>
  <si>
    <t>National Observatory of Athens</t>
  </si>
  <si>
    <t>Performance analysis of SIR-based dual selection diversity over correlated Nakagami-m fading channels</t>
  </si>
  <si>
    <t>10.1109/TVT.2003.816612</t>
  </si>
  <si>
    <t>2-s2.0-0141953984</t>
  </si>
  <si>
    <t>['upgraded system', 'upgrade single', 'time overlays', 'signals transmitted', 'signal transmitted', 'shift keying', 'remaining antennas', 'quarternary phase', 'proposed techniques', 'overlay constraint', 'modulated systems', 'inner code', 'first antenna', 'existing single', 'designing overlays', 'designed according', 'binary phase', 'antenna system', 'also investigate']</t>
  </si>
  <si>
    <t>Convolutional codes | Fading channels | Multiple-input-multiple-output (MIMO) | Space-time coding</t>
  </si>
  <si>
    <t>In this paper, we consider the design of space-time overlays to upgrade single-antenna wireless communication systems to efficiently accommodate multiple transmit antennas. We define the overlay constraint such that the signal transmitted from the first antenna in the upgraded system is the same as that in the single-antenna system. The signals transmitted from the remaining antennas are designed according to space-time coding principles to achieve full spatial diversity in quasi-static flat fading channels. For both binary phase-shift keying (BPSK) and quarternary phase-shift keying-modulated systems, we develop an algebraic design framework that exploits the structure of existing single-dimensional convolutional codes in designing overlays that achieve full spatial diversity with minimum additional decoding complexity at the receiver. We also investigate a concatenated coding approach for BPSK overlay design in which the inner code is an orthogonal block code. This approach is shown to yield near optimal asymptotic performance for quasi-static fading channels. We conclude by offering a brief discussion outlining the extension of the proposed techniques to time-varying block fading channels.</t>
  </si>
  <si>
    <t>1603-1612</t>
  </si>
  <si>
    <t>60003500;100329625;60108318</t>
  </si>
  <si>
    <t>7005365875;6701853292;56213601200</t>
  </si>
  <si>
    <t>El Gamal, Hesham;Hammons, A. Roger;Stefanov, Andrej</t>
  </si>
  <si>
    <t>New York;Columbus;Columbia</t>
  </si>
  <si>
    <t>NYU Tandon School of Engineering;The Ohio State University;Corvis Corporation</t>
  </si>
  <si>
    <t>60108318;60003500;100329625</t>
  </si>
  <si>
    <t>Space-time overlays for convolutionally coded systems</t>
  </si>
  <si>
    <t>10.1109/TCOMM.2003.815082</t>
  </si>
  <si>
    <t>2-s2.0-0141954819</t>
  </si>
  <si>
    <t>IBN-9604095</t>
  </si>
  <si>
    <t>['three classes', 'shaped mid', 'sensilla expressing', 'olfactory responses', 'obps within', 'multiple obps', 'monoclonal antibodies', 'manduca sexta', 'male antennae', 'male antenna', 'given sensillum', 'female antennae', 'expression patterns', 'expression overlapped', 'expressing pbp3', 'contained samples', 'class 2', 'class 1', 'binding proteins', 'annular zone', 'abp2 ).']</t>
  </si>
  <si>
    <t>Antenna | Chemoreception | Odorant-binding proteins | Olfaction | Tobacco hornworm, Manduca sexta (Insecta)</t>
  </si>
  <si>
    <t>Monoclonal antibodies (MAbs) were generated to six recombinant proteins (odorant-binding proteins; OBPs) of Manduca sexta. The specificity of each MAb was demonstrated by labeling six immunoblots, each of which contained samples of all six recombinant OBPs. The expression patterns of the six OBPs could be grouped into three classes: (1) one (GOBP1) was expressed in sensilla located throughout each annulus; (2) two (ABPX and ABP2) were expressed in the long sensilla trichoidea bordering a zone that was arranged as an arch on the periphery of each annulus; (3) three (PBP2, PBP3, and GOBP2) were expressed in shorter sensilla occupying a wedge-shaped mid-annular zone of each annulus. In female antennae, sensilla expressing these OBPs were intermixed, and the distinct zonation observed in the male antenna was absent. In males, PBP2 was co-expressed in exactly the same cells of the mid-annular zone as those expressing PBP3 and most of the same cells expressing GOBP2, although its expression overlapped with no or only a few sensilla expressing OBPs of class 1 (GOBP1) or class 2 (ABPX, ABP2). This overlap of expression or lack of overlap between PBP2 and the other OBPs for male antennae was mirrored in female antennae. In view of the restricted spatial expression of OBPs within an annulus and the diversity of possible dimeric combinations of OBPs that arises from the co-expression of multiple OBPs in a given sensillum, OBPs could contribute to the specificity of the olfactory responses of insects.</t>
  </si>
  <si>
    <t>321-333</t>
  </si>
  <si>
    <t>60000745;60000745;60000745;60000745;60000745;60000745;60000745;60000745;60000745</t>
  </si>
  <si>
    <t>7003362584;16139050800;6701692502;6505998212;48661586600;7005560044;14420443200;6603106679;7203066280</t>
  </si>
  <si>
    <t>Nardi, James B.;Miller, Lou Ann;Walden, Kimberly K.O.;Rovelstad, Susan;Wang, Liping;Frye, Janie C.;Ramsdell, Karlene;Deem, Lesley S.;Robertson, Hugh M.</t>
  </si>
  <si>
    <t>Nardi J.B.</t>
  </si>
  <si>
    <t>Expression patterns of odorant-binding proteins in antennae of the moth Manduca sexta</t>
  </si>
  <si>
    <t>10.1007/s00441-003-0766-5</t>
  </si>
  <si>
    <t>2-s2.0-0141956349</t>
  </si>
  <si>
    <t>01BU150</t>
  </si>
  <si>
    <t>['sufficient condition', 'single antenna', 'prove useful', 'power control', 'mutual cross', 'multiple antennas', 'joint optimization', 'independent receivers', 'globally convergent', 'given scenario', 'downlink beamforming', 'design question', 'channel interference', 'always finds', 'achievable signal']</t>
  </si>
  <si>
    <t>Downlink beamforming | Power control | Resource management | SIR balancing | Spatial multiplexing</t>
  </si>
  <si>
    <t>We study the problem of non-orthogonal spatial multiplexing under hard fairness constraints, assuming that the transmitter is equipped with multiple antennas and each of the independent receivers has a single antenna. Channel state information is available at the transmitter. All users are coupled by co-channel interference, thus maintaining individual QoS requirements requires the joint optimization of beamforming and power control. In this paper we study the problem in the absence of noise. The achievable signal-to-interference-ratios (SIR) of all user are limited by the amount of mutual cross-talk. The design question: at which level can the relative SIR levels be balanced under the given channel condition, and what are the optimal beamforming weights? Our approach is analytic. By exploiting the duality between uplink and downlink beamforming, we derive an iterative optimization scheme that is globally convergent and always finds the optimally balanced level. This provides a necessary and sufficient condition for the feasibility of the given scenario. Hence, the results will prove useful for the design of new beamforming algorithms as well as for new spectrally efficient resource allocation strategies.</t>
  </si>
  <si>
    <t>305-324</t>
  </si>
  <si>
    <t>60011604-60011055;60011055</t>
  </si>
  <si>
    <t>7005126581;56363496300</t>
  </si>
  <si>
    <t>Boche, Holger;Schubert, Martin</t>
  </si>
  <si>
    <t>Berlin;Berlin</t>
  </si>
  <si>
    <t>Technical University of Berlin;Fraunhofer Institute for Telecommunications, Heinrich-Hertz-Institut, HHI</t>
  </si>
  <si>
    <t>60011604;60011055</t>
  </si>
  <si>
    <t>Boche H.</t>
  </si>
  <si>
    <t>Optimal Multi-User Interference Balancing Using Transmit Beamforming</t>
  </si>
  <si>
    <t>10.1023/A:1025684624987</t>
  </si>
  <si>
    <t>2-s2.0-0141958717</t>
  </si>
  <si>
    <t>I-T32-A107475</t>
  </si>
  <si>
    <t>['‚ àº1', 'three concentrations', 'sugar water', 'stroked nestmates', 'solenopsis invicta', 'recruitment process', 'nestmates toward', 'nestmates assessed', 'nest rather', 'led groups', 'inform nestmates', 'h period', 'glass cover', 'frame techniques', 'food site', 'food sample', 'food deprivation', 'food advertised', 'fire ant', 'face inside', 'experimental groups', 'experimental group', 'employment status', 'competent supply', 'called recruitment', 'behavioral interactions', 'artificial nest', '20 min', '120 scouts', '10x magnification']</t>
  </si>
  <si>
    <t>Animal intelligence | Cooperation | Economics | Nutrition | Self-organization</t>
  </si>
  <si>
    <t>The process by which ant scouts move a group of nestmates toward a newly discovered food site is called recruitment. In this paper, I report on the interactions between scouts and nestmates that result in a graded recruitment response to graded food quality in the fire ant, Solenopsis invicta. Twelve experimental groups composed of 100 fire ant workers and 50 fire ant larvae were established (three experimental groups per colony x four stock colonies). Each experimental group was placed in a shallow, artificial nest with a glass cover. After a 48-h period of food deprivation, experimental groups were exposed to one of three concentrations of sugar water. Behavioral interactions between scouts and nestmates in each group were videotaped at 10x magnification for 20 min. Detailed behavioral data on a total of 120 scouts (10 scouts per experimental group) and ‚àº1,000 nestmates (‚àº90 nestmates per experimental group) were transcribed from the videotapes using standard play and frame-by-frame techniques. Throughout the recruitment process, scouts employed six discrete behaviors to inform nestmates of the location and quality of a food site. Scouts laid incoming trails, waggled their heads, increased walking tempo, stroked nestmates with their antennae, advertised with a brief food display, and led groups of nestmates to the food site by laying outgoing trails. In turn, nestmates assessed the food sample with antennae, then responded to or resisted recruitment based on the quality of food advertised, their employment status and their level of hunger. In summary, recruitment was an emergent property based on competent supply and demand decisions made face-to-face inside the nest rather than on the trail or at the food site.</t>
  </si>
  <si>
    <t>441-450</t>
  </si>
  <si>
    <t>Behavioral Ecology and Sociobiology</t>
  </si>
  <si>
    <t>Cassill, Deby</t>
  </si>
  <si>
    <t>Cassill D.</t>
  </si>
  <si>
    <t>Rules of supply and demand regulate recruitment to food in an ant society</t>
  </si>
  <si>
    <t>10.1007/s00265-003-0639-7</t>
  </si>
  <si>
    <t>2-s2.0-0141959098</t>
  </si>
  <si>
    <t>['unknown frequency', 'ubiquitous high', 'theoretical analysis', 'system identifiability', 'selective channels', 'receive sides', 'rapid growth', 'quality high', 'proposed estimator', 'proposed algorithm', 'originally designed', 'numerical simulation', 'novel scheme', 'multiple antennas', 'known frequency', 'information symbols', 'increasing demands', 'effective method', 'division multiple', 'computationally efficient', 'coherently demodulate', 'access system']</t>
  </si>
  <si>
    <t>Equalization | Estimation | Space-time (ST) coding | Transmit diversity</t>
  </si>
  <si>
    <t>Rapid growth and increasing demands for near-ubiquitous high-quality high-data-rate services present the most challenges for wireless system design. As an effective method to provide such services, space-time (ST) coding is gaining more and more attention. This paper extends ST coding, originally designed for known frequency-nonselective fading channels, to unknown frequency-selective channels. A novel scheme is presented to suppress intersymbol interference, coherently demodulate the information symbols with estimated channel state information in an ST transmit diversity wireless time-division multiple-access system that is equipped with multiple antennas at both transmit and receive sides. The proposed algorithm is powerful and computationally efficient. In addition to the discussion of system identifiability, both theoretical analysis and numerical simulation are presented to illustrate the performance of the proposed estimator and receiver in multipath fading channels.</t>
  </si>
  <si>
    <t>1217-1231</t>
  </si>
  <si>
    <t>60027392;60027392;60027392</t>
  </si>
  <si>
    <t>55730852800;7403567421;21743342100</t>
  </si>
  <si>
    <t>Li, Ling;Yao, Yu Dong;Li, Hongbin</t>
  </si>
  <si>
    <t>Transmit diversity and linear and decision-feedback equalizations for frequency-selective fading channels</t>
  </si>
  <si>
    <t>10.1109/TVT.2003.816613</t>
  </si>
  <si>
    <t>2-s2.0-0141988666</t>
  </si>
  <si>
    <t>N00014‚Äì99-1‚Äì1002</t>
  </si>
  <si>
    <t>['wide variety', 'spacial beamforming', 'shortening equalizers', 'multidimensional filters', 'low complexity', 'including linear', 'filter coefficients', 'eigenfilter method', 'communications applications']</t>
  </si>
  <si>
    <t>Channel-shortening equalizers | Constrained filter design | Eigenfilter | Least-squares filter design</t>
  </si>
  <si>
    <t>The eigenfilter method for digital filter design involves the computation of filter coefficients as the eigenvector of an appropriate Hermitian matrix. Because of its low complexity as compared to other methods as well as its ability to incorporate various time and frequency-domain constraints easily, the eigenfilter method has been found to be very useful. In this paper, we present a review of the eigenfilter design method for a wide variety of filters, including linear-phase finite impulse response (FIR) filters, nonlinear-phase FIR filters, all-pass infinite impulse response (IIR) filters, arbitrary response IIR filters, and multidimensional filters. Also, we focus on applications of the eigenfilter method in multistage filter design, spectral/spacial beamforming, and in the design of channel-shortening equalizers for communications applications.</t>
  </si>
  <si>
    <t>497-517</t>
  </si>
  <si>
    <t>IEEE Transactions on Circuits and Systems II: Analog and Digital Signal Processing</t>
  </si>
  <si>
    <t>60031581;60031581;60121655</t>
  </si>
  <si>
    <t>6602146769;7102445872;55843958400</t>
  </si>
  <si>
    <t>Tkacenko, Andre;Vaidyanathan, P. P.;Nguyen, Truong Q.</t>
  </si>
  <si>
    <t>San Diego;Pasadena</t>
  </si>
  <si>
    <t>The Electrical and Computer Engineering Department;California Institute of Technology</t>
  </si>
  <si>
    <t>60121655;60031581</t>
  </si>
  <si>
    <t>Tkacenko A.</t>
  </si>
  <si>
    <t>On the eigenfilter design method and its applications: A tutorial</t>
  </si>
  <si>
    <t>10.1109/TCSII.2003.816942</t>
  </si>
  <si>
    <t>2-s2.0-0141988745</t>
  </si>
  <si>
    <t>['two sexes', 'synthetic mixture', 'sex recognition', 'polypropylene micro', 'palpi contact', 'mating behavior', 'mass spectrometry', 'glabripennis adults', 'gc profiles', 'gas chromatography', 'field observations', 'cuticular waxes', 'china suggested', 'approximate ratio', 'anoplophora glabripennis']</t>
  </si>
  <si>
    <t>Field observations of the Asian longhorned beetle (Anoplophora glabripennis) mating behavior in China suggested that a female-produced contact pheromone was almost certainly involved in sex recognition. Gas chromatography-mass spectrometry (GC-MS) analysis of A. glabripennis adults' whole body cuticular extracts indicates that a series of long-chain hydrocarbons comprise the cuticular waxes of both sexes. Although for the most part the GC profiles are similar for the two sexes, five monounsaturated compounds were consistently more abundant in samples from females than in those from males. These compounds were identified as (Z)-9-tricosene, (Z)-9-pentacosene, (Z)-7-pentacosene, (Z)-9-heptacosene, and (Z)-7-heptacosene in the approximate ratio of 1:2:2:8:1, respectively. Antennal and palpi contact to a polypropylene micro-centrifuge tube coated with a synthetic mixture of the five compounds stimulated copulatory behavior in males.</t>
  </si>
  <si>
    <t>410-413</t>
  </si>
  <si>
    <t>Naturwissenschaften</t>
  </si>
  <si>
    <t>60000635;60000635;60000635;60025665;60025665;60006782</t>
  </si>
  <si>
    <t>57202876161;7401628143;57203105338;7403059173;57199228398;7405425013</t>
  </si>
  <si>
    <t>Zhang, Aijun;Oliver, James E.;Chauhan, Kamal;Zhao, Boguang;Xia, Luqing;Xu, Zhichun</t>
  </si>
  <si>
    <t>China;China;United States</t>
  </si>
  <si>
    <t>Nanjing;Beijing;Beltsville</t>
  </si>
  <si>
    <t>Nanjing Forestry University;Beijing Forestry University;USDA ARS Beltsville Agricultural Research Center</t>
  </si>
  <si>
    <t>60025665;60006782;60000635</t>
  </si>
  <si>
    <t>Evidence for contact sex recognition pheromone of the Asian longhorned beetle, Anoplophora glabripennis (Coleoptera: Cerambycidae)</t>
  </si>
  <si>
    <t>10.1007/s00114-003-0452-1</t>
  </si>
  <si>
    <t>2-s2.0-0141993509</t>
  </si>
  <si>
    <t>['¬© 2003', 'wave power', 'vlf generator', 'russia ).', 'release source', 'plasma heating', 'onboard sources', 'magnetic antenna', 'electrostatic fields', 'electric generator', 'dipole antenna', 'critical velocity', 'active experiments', '24 satellite']</t>
  </si>
  <si>
    <t>Onboard sources of wave power, the VLF generator with magnetic antenna, the electric generator with a dipole antenna, as well as the gas (xenon) release source were used to realize active experiments on the Intercosmos-24 satellite. The processes of ELF-VLF wave excitation and the critical velocity of gas ionization near the satellite are discussed. It has been shown that plasma heating, generation of electrostatic fields, and acceleration of charged particles take place during active experiments. ¬© 2003 by MAIK "Nauka/Interperiodica" (Russia).</t>
  </si>
  <si>
    <t>602-609</t>
  </si>
  <si>
    <t>Geomagnetism and Aeronomy</t>
  </si>
  <si>
    <t>60017989;60021642;60021331</t>
  </si>
  <si>
    <t>6701679792;6701317137;22935039400</t>
  </si>
  <si>
    <t>Gdalevich, G. L.;Klos, Z.;Mikhailov, Yu M.</t>
  </si>
  <si>
    <t>Poland;Russian Federation;Russian Federation</t>
  </si>
  <si>
    <t>Warsaw;Moscow;Moscow</t>
  </si>
  <si>
    <t>Space Research Center of the Polish Academy of Sciences;Russian Academy of Sciences;Space Research Institute of the Russian Academy of Sciences</t>
  </si>
  <si>
    <t>60021642;60021331;60017989</t>
  </si>
  <si>
    <t>Gdalevich G.</t>
  </si>
  <si>
    <t>Excitation of ELF-VLF electric fields in ionospheric plasma in active experiments (intercosmos-24 data)</t>
  </si>
  <si>
    <t>2-s2.0-0142152259</t>
  </si>
  <si>
    <t>['wave structure', 'sleeve monopole', 'return loss', 'resulting guided', 'regional interfaces', 'radiation pattern', 'paper presents', 'numerical results', 'modeling region', 'modal functions', 'measured results', 'input impedance', 'finite ground', 'expansion coefficients', 'expansion analysis', 'coaxial probe', 'circular ground', 'calculated results']</t>
  </si>
  <si>
    <t>Finite ground-plane | Modal-expansion method | Monopole antenna | Sleeve monopole</t>
  </si>
  <si>
    <t>This paper presents a modal-expansion analysis of a sleeve monopole antenna on a finite ground-plane. Two perfectly conducting plates (one above the monopole and the other under the ground-plane) are introduced to confine the modeling region and to facilitate the modal-expansion analysis. The resulting guided-wave structure is then divided into a number of regions and the electromagnetic field components in each region are expanded into the summation of its modal functions. The surface current distribution on the monopole and the antenna's input impedance and radiation pattern are obtained by finding the expansion coefficients through matching the tangential field components across the regional interfaces. Calculated results by the modal-expansion method agree well with measured results for the return loss of a sleeve monopole fed through a circular ground-plane by a coaxial probe. Numerical results for the surface current distribution, input impedance, and radiation pattern of a sleeve monopole, on a circular ground plane are presented and discussed.Copyright ¬© 2003 John Wiley &amp; Sons, Ltd.</t>
  </si>
  <si>
    <t>427-441</t>
  </si>
  <si>
    <t>60005510;60014171</t>
  </si>
  <si>
    <t>7403324500;7005164716</t>
  </si>
  <si>
    <t>Shen, Zhongxiang;MacPhie, Robert H.</t>
  </si>
  <si>
    <t>Canada;Singapore</t>
  </si>
  <si>
    <t>Waterloo;Singapore City</t>
  </si>
  <si>
    <t>University of Waterloo;Nanyang Technological University</t>
  </si>
  <si>
    <t>60014171;60005510</t>
  </si>
  <si>
    <t>Sleeve monopole on a circular ground-plane</t>
  </si>
  <si>
    <t>10.1002/jnm.509</t>
  </si>
  <si>
    <t>2-s2.0-0142217304</t>
  </si>
  <si>
    <t>['unmanageable unless', 'three multi', 'segmentation technique', 'resonant slots', 'numerical results', 'input impedance', 'circular waveguides', 'analysed separately']</t>
  </si>
  <si>
    <t>3D FEM | Biconical | Segmentation</t>
  </si>
  <si>
    <t>The analysis of structures with complex geometries leads to the use of three-dimensional numerical methods. Such devices can be unmanageable unless a segmentation technique is applied. In this work, a hybrid 3D finite-element-mode matching method, based on the generalized admittance matrix (GAM) is applied to the computation of the input impedance of a biconical antenna fed by a cylindrical cavity loaded with resonant slots and matched by a coupling network composed of three multi-ridge circular irises and sections of circular waveguides. The structure is segmented into regions which are analysed separately and, by means of linking the partial matrices calculated, the generalized scattering matrix (GSM) is obtained. In order to validate the method, numerical results and measurements are compared.Copyright ¬© 2003 John Wiley &amp; Sons, Ltd.</t>
  </si>
  <si>
    <t>60009455;100350036;60009455</t>
  </si>
  <si>
    <t>7401976377;7202580563;35614881800</t>
  </si>
  <si>
    <t>Gill, Jos√© M.;Rubio, Jes√∫s;Zapata, Juan</t>
  </si>
  <si>
    <t>Madrid;Caceres</t>
  </si>
  <si>
    <t>Escuela T√©cnica Superior de Ingenieros de Telecomunicaci√≥n, Universidad Polit√©cnica de Madrid;Escuela Polit√©cnica</t>
  </si>
  <si>
    <t>60009455;100350036</t>
  </si>
  <si>
    <t>Gill J.M.</t>
  </si>
  <si>
    <t>The computation of the input impedance of a biconical antenna by means of a method of segmentation based on 3D finite elements</t>
  </si>
  <si>
    <t>10.1002/jnm.508</t>
  </si>
  <si>
    <t>2-s2.0-0142217308</t>
  </si>
  <si>
    <t>['unadjusted fges', 'telemetry system', 'subsequent monitoring', 'streamer tags', 'sophisticated telemetry', 'salmo salar', 'river contains', 'radio telemetry', 'protection system', 'problem areas', 'power canal', 'physical model', 'operational improvements', 'multiple antennae', 'louvre array', 'louvre angle', 'installed along', 'initial monitoring', 'including use', 'hydroelectric facility', 'hydraulic turbulence', 'hydraulic performance', 'hydraulic laboratory', 'guidance velocities', 'grand falls', 'generating facility', 'floating louvre', 'field results', 'exploits river', 'evaluate structural', 'entering penstocks', 'dsp results', 'conventional tagging', 'bypass system', 'bypass entrance']</t>
  </si>
  <si>
    <t>Atlantic salmon smolts | Downstream migration | Fish passage | Fish protection system | Hydroelectric | Louvre | Radio telemetry</t>
  </si>
  <si>
    <t>A behaviourally based fish protection system was installed in a power canal at a hydroelectric facility on the Exploits River, Grand Falls-Windsor, Newfoundland, Canada. The river contains an anadromous wild Atlantic salmon (Salmo salar) population in the order of 30 000 returning adults annually. A floating louvre and bypass was installed to protect downstream migrating smolt from entering penstocks and turbines at the end of a power canal at the generating facility. The efficiency and effectiveness of this protection system has been evaluated since 1997 through a combination of conventional tagging (passive integrated transponder, Floy and streamer tags) and use of radio telemetry. Detailed velocity profiling was also conducted along the louvre array, bypass, and throughout the canal to assess the hydraulic performance of the protection system. Initial monitoring in 1997 and 1998 indicated low fish guidance efficiencies (FGEs) for smolt of 25 and 24.3%, respectively. In 1998, a digital spectrum processing (DSP) telemetry system, with multiple antennae, was installed along the louvre array to assist in identification of problem areas where fish were bypassing the louvre. Integration of DSP results with hydraulic monitoring suggested fish loss was associated with hydraulic turbulence and irregularities in the guidance velocities. In 1999, a 'to scale' physical model of the power canal, louvre and bypass system was constructed at a hydraulic laboratory to evaluate structural and operational improvements to the system. Field results and hydraulic scale modelling resulted in changes to the canal, louvre angle and bypass entrance, prior to operation in 1999 and 2000. Subsequent monitoring of smolt out-migration in 1999, 2000 and 2001 indicated substantial improvement in unadjusted FGEs to 54.0, 65.3, and 73.3%, respectively. The paper demonstrates application of the results of detailed monitoring studies, including use of sophisticated telemetry and laboratory hydraulic modelling, for evaluation and optimization of effectiveness of a fish protection system. ¬© 2003 John Wiley &amp; Sons, Ltd.</t>
  </si>
  <si>
    <t>605-617</t>
  </si>
  <si>
    <t>River Research and Applications</t>
  </si>
  <si>
    <t>60010833;60010365;60014171;60078291;60101046</t>
  </si>
  <si>
    <t>7003369283;7102940952;7004597251;7003635727;7202615373</t>
  </si>
  <si>
    <t>Scruton, D. A.;McKinley, R. S.;Kouwen, N.;Eddy, W.;Booth, R. K.</t>
  </si>
  <si>
    <t>Canada;Canada;Canada;Canada;Canada</t>
  </si>
  <si>
    <t>Newmarket;Montreal;Waterloo;Ottawa;Vancouver</t>
  </si>
  <si>
    <t>Lotek Wireless Inc;AbitibiBowater, Inc.;University of Waterloo;Fisheries and Oceans Canada;The University of British Columbia</t>
  </si>
  <si>
    <t>60101046;60078291;60014171;60010833;60010365</t>
  </si>
  <si>
    <t>Scruton D.</t>
  </si>
  <si>
    <t>Improvement and optimization of fish guidance efficiency (FGE) at a behavioural fish protection system for downstream migrating Atlantic salmon (Salmo salar) smolts</t>
  </si>
  <si>
    <t>10.1002/rra.735</t>
  </si>
  <si>
    <t>2-s2.0-0242286183</t>
  </si>
  <si>
    <t>DE-FG03-90ER14138</t>
  </si>
  <si>
    <t>['thus able', 'temporal code', 'sensory information', 'rich variety', 'olfactory system', 'novel mechanism', 'neuronal systems', 'mushroom body', 'mechanism complements', 'kenyon cells', 'existing connections', 'decode sequences', 'code types', 'antennal lobe', 'also quite']</t>
  </si>
  <si>
    <t>Kenyon cells | Mushroom body | Odor representation | Olfaction | Sparse coding | Temporal coding</t>
  </si>
  <si>
    <t>Sensory information is represented in a spatio-temporal code in the antennal lobe, the first processing stage of the olfactory system of insects. We propose a novel mechanism for decoding this information in the next processing stage, the mushroom body. The Kenyon cells in the mushroom body of insects exhibit lateral excitatory connections at their axons. We demonstrate that slow lateral excitation between Kenyon cells allows one to decode sequences of activity in the antennal lobe. We are thus able to clarify the role of the existing connections as well as to demonstrate a novel mechanism for decoding temporal information in neuronal systems. This mechanism complements the variety of existing temporal decoding schemes. It seems that neuronal systems not only have a rich variety of code types but also quite a diversity of algorithms for transforming different codes into each other.</t>
  </si>
  <si>
    <t>271-281</t>
  </si>
  <si>
    <t>Journal of Computational Neuroscience</t>
  </si>
  <si>
    <t>60030612;60030612;60030612;60121579</t>
  </si>
  <si>
    <t>55666817800;35548393700;7005773603;24578431400</t>
  </si>
  <si>
    <t>Nowotny, Thomas;Rabinovich, Mikhail I.;Huerta, Ram√≥n;Abarbanel, Henry D.I.</t>
  </si>
  <si>
    <t>San Diego;San Diego</t>
  </si>
  <si>
    <t>Marine Physical Laboratory;University of California, San Diego</t>
  </si>
  <si>
    <t>60121579;60030612</t>
  </si>
  <si>
    <t>Nowotny T.</t>
  </si>
  <si>
    <t>Decoding temporal information through slow lateral excitation in the olfactory system of insects</t>
  </si>
  <si>
    <t>10.1023/A:1025825111088</t>
  </si>
  <si>
    <t>2-s2.0-0242288874</t>
  </si>
  <si>
    <t>['unidentified receptors', 'structural features', 'propagation velocity', 'propagation velocities', 'homarus americanus', 'frequency distributions', 'distal level', 'diameter correspondences', 'axons 0', 'axon diameters', '7 œºm', '5 œºm', '45 000']</t>
  </si>
  <si>
    <t>Antenna | Axon number | Crustacean | Flagellum nerve | Homarus | Propagation velocity</t>
  </si>
  <si>
    <t>The antennal flagellum nerve of Homarus americanus was investigated as to structure, number and size of axons, and propagation velocity. Frequency distributions of axon diameters, evaluated at four equidistant levels on the flagellum, ranged with continuity between 0.25 and 14.7 Œºm, with maximum at 0.5-1.5 Œºm. Axons 0.5-1.5 Œºm in diameter were more abundant at the distal level, indicating sensory specialization near the tip. The total axon numbers increased from about 9000 at the distal level to about 45 000 at the base. Axons of different size followed different patterns of increase in number from tip to base; these patterns were examined in relation to structural features of the flagellum, and to hypotheses of association with known or unidentified receptors. Propagation velocities were distributed with continuity, in the range between 3.39 and 0.24 m/s; velocity-diameter correspondences were outlined.</t>
  </si>
  <si>
    <t>115-127</t>
  </si>
  <si>
    <t>Marine and Freshwater Behaviour and Physiology</t>
  </si>
  <si>
    <t>60028868;60028868;60028868;60028868</t>
  </si>
  <si>
    <t>36830295400;6602872105;6701814929;7102208947</t>
  </si>
  <si>
    <t>Oliviero, Francesca;Geppetti, Laura;Bedini, Celina;Fiore, Lorenzo</t>
  </si>
  <si>
    <t>Pisa</t>
  </si>
  <si>
    <t>Universit√† di Pisa</t>
  </si>
  <si>
    <t>Oliviero F.</t>
  </si>
  <si>
    <t>Composition of the antennal nerve of Homarus Americanus at different points along the flagellum</t>
  </si>
  <si>
    <t>10.1080/10236240310001603242</t>
  </si>
  <si>
    <t>2-s2.0-0242338356</t>
  </si>
  <si>
    <t>['wmap satellite', 'temperature within', 'systematic uncertainties', 'substantially independent', 'source flux', 'prelaunch expectations', 'peak values', 'optical system', 'observing mode', 'observing jupiter', 'interpreting data', 'full width', 'frequency band', 'essential check', 'currently dominate', 'critical importance', 'conversion factor', 'cmb observations', 'cmb dipole', 'beam profiles', 'beam patterns', 'beam intensities', 'antenna temperature', 'also presented', 'accuracy relative', '94 ghz', '23 ghz']</t>
  </si>
  <si>
    <t>Cosmic microwave background | Cosmology: observations | Instrumentation: miscellaneous | Planets and satellites: individual (Jupiter) | Telescopes</t>
  </si>
  <si>
    <t>Knowledge of the beam profiles is of critical importance for interpreting data from cosmic microwave background experiments. In this paper, we present the characterization of the in-flight optical response of the WMAP satellite. The main-beam intensities have been mapped to ‚â§-30 dB of their peak values by observing Jupiter with the satellite in the same observing mode as for CMB observations. The beam patterns closely follow the prelaunch expectations. The full width at half-maximum is a function of frequency and ranges from 0¬∞.82 at 23 GHz to 0¬∞.21 at 94 GHz; however, the beams are not Gaussian. We present (a) the beam patterns for all 10 differential radiometers, showing that the patterns are substantially independent of polarization in all but the 23 GHz channel; (b) the effective symmetrized beam patterns that result from WMAP's compound spin observing pattern; (c) the effective window functions for all radiometers and the formalism for propagating the window function uncertainty; and (d) the conversion factor from point-source flux to antenna temperature. A summary of the systematic uncertainties, which currently dominate our knowledge of the beams, is also presented. The constancy of Jupiter's temperature within a frequency band is an essential check of the optical system. The tests enable us to report a calibration of Jupiter to 1%-3% accuracy relative to the CMB dipole.</t>
  </si>
  <si>
    <t>39-50</t>
  </si>
  <si>
    <t>Astrophysical Journal, Supplement Series</t>
  </si>
  <si>
    <t>60003269;60003269;60006337;60003269;60000984;60006337;60006337;60010365;60003269;60003269;60003269;60025597;60011460;60027550</t>
  </si>
  <si>
    <t>55533003000;55415112400;57204302092;7007108870;36858905700;35546436100;57206919239;7201463120;6701768310;24833209700;57194133671;7402775091;7202603773;57203176050</t>
  </si>
  <si>
    <t>Page, L.;Barnes, C.;Hinshaw, G.;Spergel, D. N.;Weiland, J. L.;Wollack, E.;Bennett, C. L.;Halpern, M.;Jarosik, N.;Kogut, A.;Limon, M.;Meyer, S. S.;Tucker, G. S.;Wright, E. L.</t>
  </si>
  <si>
    <t>United States;United States;United States;Canada;United States;United States;United States</t>
  </si>
  <si>
    <t>Los Angeles;Chicago;Providence;Vancouver;Greenbelt;Princeton;Lanham</t>
  </si>
  <si>
    <t>University of California, Los Angeles;The Enrico Fermi Institute;Brown University;The University of British Columbia;NASA Goddard Space Flight Center;Princeton University;Science Systems and Applications, Inc. (SSAI)</t>
  </si>
  <si>
    <t>60027550;60025597;60011460;60010365;60006337;60003269;60000984</t>
  </si>
  <si>
    <t>Page L.</t>
  </si>
  <si>
    <t>First-year Wilkinson microwave anisotropy probe (WMAP) observations: Beam profiles and window functions</t>
  </si>
  <si>
    <t>10.1086/377223</t>
  </si>
  <si>
    <t>2-s2.0-0242390244</t>
  </si>
  <si>
    <t>['wmap first', 'w bands', 'numerical prediction', 'main beams', 'k band', 'galactic plane', 'galactic pickup', 'galactic center', 'contamination due', 'based measurements', '5 œºk']</t>
  </si>
  <si>
    <t>Cosmic microwave background | Cosmology: observations | Galaxy: structure | Instrumentation: miscellaneous | ISM: structure | Methods: data analysis</t>
  </si>
  <si>
    <t>Since the Galactic center is ‚àº1000 times brighter than fluctuations in the cosmic microwave background (CMB), CMB experiments must carefully account for stray Galactic pickup. We present the level of contamination due to sidelobes for the first-year CMB maps produced by the Wilkinson Microwave Anisotropy Probe (WMAP) observatory. For each radiometer, full 4œÄ sr antenna gain patterns are determined from a combination of numerical prediction and ground-based and space-based measurements. These patterns are convolved with the WMAP first-year sky maps and observatory scan pattern to generate the expected sidelobe signal contamination, for both intensity and polarized microwave sky maps. When the main beams are outside of the Galactic plane, we find rms values for the expected sidelobe pickup of 15, 2.1, 2.0, 0.3, and 0.5 ŒºK for the K, Ka, Q, V, and W bands, respectively. Except for at the K band, the rms polarized contamination is ‚â´ 1 ŒºK. Angular power spectra of the Galactic pickup are presented.</t>
  </si>
  <si>
    <t>51-62</t>
  </si>
  <si>
    <t>60003269;60000984;60006337;60003269;60006337;60010365;;60006337;60003269-60006337;60025597;60011460;60006337;60027550</t>
  </si>
  <si>
    <t>55415112400;55451541600;57204302092;55533003000;57206919239;7201463120;6701768310;24833209700;57194133671;7402775091;7202603773;35546436100;57203176050</t>
  </si>
  <si>
    <t>Barnes, C.;Hill, R. S.;Hinshaw, G.;Page, L.;Bennett, C. L.;Halpern, M.;Jarosik, N.;Kogut, A.;Limon, M.;Meyer, S. S.;Tucker, G. S.;Wollack, E.;Wright, E. L.</t>
  </si>
  <si>
    <t>Barnes C.</t>
  </si>
  <si>
    <t>First-year Wilkinson Microwave Anisotropy Probe (WMAP) observations: Galactic signal contamination from sidelobe pickup</t>
  </si>
  <si>
    <t>10.1086/377227</t>
  </si>
  <si>
    <t>2-s2.0-0242473595</t>
  </si>
  <si>
    <t>['wfpc2 images', 'western tails', 'western tail', 'using v', 'total h', 'toomre sequence', 'tidal tails', 'tidal debris', 'stellar structures', 'star formation', 'star clusters', 'small populations', 'sizes ranging', 'six tails', 'six regions', 'peace ")', 'observed region', 'ngc 7252', 'ngc 4038', 'ngc 3921', 'ngc 3256', 'mergers sample', 'may contribute', 'large structures', 'large population', 'inner region', 'individual stars', 'images obtained', 'high number', 'globular clusters', 'four classic', 'evolutionary sequence', 'dynamical age', 'dwarf galaxies', 'clusters along', 'clearly associated', 'blue clusters']</t>
  </si>
  <si>
    <t>Galaxies: individual (NGC 3256, NGC 3921, NGC 4038/39, NGC 7252) | Galaxies: interactions | Galaxies: star clusters</t>
  </si>
  <si>
    <t>Using V and I images obtained with the Wide Field Planetary Camera 2 (WFPC2) of the Hubble Space Telescope, we investigate compact stellar structures within tidal tails. Six regions of tidal debris in the four classic "Toomre sequence" mergers: NGC 4038/39 ("Antennae"), NGC 3256, NGC 3921, and NGC 7252 ("Atoms for Peace") have been studied in order to explore how the star formation depends on the local and global physical conditions. These mergers sample a range of stages in the evolutionary sequence and tails with and without embedded tidal dwarf galaxies. The six tails are found to contain a variety of stellar structures, with sizes ranging from those of globular clusters up to those of dwarf galaxies. From V and I WFPC2 images, we measure the luminosities and colors of the star clusters. NGC 3256 is found to have a large population of blue clusters (0.2 ‚â≤ V-I ‚â≤ 0.9), particularly in its western tail, similar to those found in the inner region of the merger. In contrast, NGC 4038/39 has no clusters in the observed region of the tail, only less luminous point sources likely to be individual stars. NGC 3921 and NGC 7252 have small populations of clusters along their tails. A significant cluster population is clearly associated with the prominent tidal dwarf candidates in the eastern and western tails of NGC 7252. The cluster-rich western tail of NGC 3256 is not distinguished from the others by its dynamical age or by its total H I mass. However, the mergers that have few clusters in the tail all have tidal dwarf galaxies, while NGC 3256 does not have prominent tidal dwarfs. We speculate that star formation in tidal tails may manifest itself either in small structures like clusters along the tail or in large structures such as dwarf galaxies, but not in both. Also, NGC 3256 has the highest star formation rate of the four mergers studied, which may contribute to the high number of star clusters in its tidal tails.</t>
  </si>
  <si>
    <t>1227-1244</t>
  </si>
  <si>
    <t>3 1773</t>
  </si>
  <si>
    <t>60001439-60010065;60001439-60022195;60001439;60001439;60008158;60031707;60024185;60010065</t>
  </si>
  <si>
    <t>6506747534;7103270419;7101914236;10241922800;7003581599;15044952600;7005298115;7004884588</t>
  </si>
  <si>
    <t>Knierman, Karen A.;Gallagher, Sarah C.;Charlton, Jane C.;Hunsberger, Sally D.;Whitmore, Bradley;Kundu, Arunav;Hibbard, J. E.;Zaritsky, Dennis</t>
  </si>
  <si>
    <t>East Lansing;Charlottesville;Cambridge;Tucson;Baltimore;University Park</t>
  </si>
  <si>
    <t>Michigan State University;National Radio Astronomy Observatory;Massachusetts Institute of Technology;The University of Arizona;Space Telescope Science Institute;Pennsylvania State University</t>
  </si>
  <si>
    <t>60031707;60024185;60022195;60010065;60008158;60001439</t>
  </si>
  <si>
    <t>Knierman K.</t>
  </si>
  <si>
    <t>From globular clusters to tidal dwarfs: Structure formation in the tidal tails of merging galaxies</t>
  </si>
  <si>
    <t>10.1086/377481</t>
  </si>
  <si>
    <t>2-s2.0-0344198024</t>
  </si>
  <si>
    <t>['visual extinctions', 'two galaxies', 'techniques developed', 'stellar populations', 'star clusters', 'present deep', 'pixel maps', 'overlap region', 'one currently', 'old disks', 'ngc 4038', 'k bands', 'generally applicable', 'dust extinction', 'derive pixel', 'color maps', 'band images', 'antennae ).']</t>
  </si>
  <si>
    <t>Galaxies: evolution | Galaxies: interactions | Galaxies: photometry | Galaxies: starburst | Galaxies: stellar content | Galaxies: structure</t>
  </si>
  <si>
    <t>We present deep, photometrically calibrated BVRJHK images of the nearby interacting galaxy pair NGC 4038/39 (the Antennae). Color maps of the images are derived, and those using the B, V, and K bands are analyzed with techniques developed for examining the colors of stars. From these data we derive pixel-by-pixel maps of the distributions of stellar populations and dust extinction for the galaxies. Analysis of the stellar population map reveals two distinct episodes of recent star formation: one currently in progress and a second that occurred ‚àº600 Myr ago. A roughly 15 Gyr old population is found which traces the old disks of the galaxies and the bulge of NGC 4038. The models used successfully reproduce the locations of clusters, and the ages we derive are consistent with those found from previous Hubble Space Telescope observations of individual star clusters. We also find five luminous "super-star clusters" in our K-band images that do not appear in the B- or V-band images. These clusters are located in the overlap region between the two galaxies, and are hidden by dust with visual extinctions of A V ‚â≥ 3 mag. The techniques we describe in this paper should be generally applicable to the study of stellar populations in galaxies for which detailed spatial resolution with HST is not possible.</t>
  </si>
  <si>
    <t>1276-1285</t>
  </si>
  <si>
    <t>60003500;60003500-60016296;60003500;60013959;60003500</t>
  </si>
  <si>
    <t>12752172900;7006762550;35243272000;6701702395;35749358100</t>
  </si>
  <si>
    <t>Kassin, Susan A.;Frogel, Jay A.;Pogge, Richard W.;Tiede, Glenn P.;Sellgren, K.</t>
  </si>
  <si>
    <t>Washington, D.C.;Gainesville;Columbus</t>
  </si>
  <si>
    <t>National Aeronautics and Space Administration;University of Florida;The Ohio State University</t>
  </si>
  <si>
    <t>60016296;60013959;60003500</t>
  </si>
  <si>
    <t>Kassin S.</t>
  </si>
  <si>
    <t>Stellar populations in NGC 4038/39 (the Antennae): Exploring a galaxy merger pixel by pixel</t>
  </si>
  <si>
    <t>10.1086/377520</t>
  </si>
  <si>
    <t>2-s2.0-0345060359</t>
  </si>
  <si>
    <t>['proposed approach', 'performance analysis', 'joint nakagami', 'fading channels', 'efficiently used', 'efficient approach', 'correlative nakagami', 'correlation matrix', 'arbitrary correlation']</t>
  </si>
  <si>
    <t>Correlated fading | Diversity systems | Nakagami-m fading | Rayleigh fading | Selection combining</t>
  </si>
  <si>
    <t>In this letter, an efficient approach for the evaluation of the Nakagami-m multivariate probability density function (pdf) and cumulative distribution function (cdf) with arbitrary correlation is presented. Approximating the correlation matrix with a Green's matrix, useful closed formulas for the joint Nakagami-m pdf and cdf, are derived. The proposed approach is a significant theoretical tool that can be efficiently used in the performance analysis of wireless communications systems operating over correlative Nakagami-m fading channels.</t>
  </si>
  <si>
    <t>883-889</t>
  </si>
  <si>
    <t>An efficient approach to multivariate Nakagami-m distribution using Green's matrix approximation</t>
  </si>
  <si>
    <t>10.1109/TWC.2003.816792</t>
  </si>
  <si>
    <t>2-s2.0-0842326171</t>
  </si>
  <si>
    <t>['structural variability', 'south direction', 'radio emission', 'preliminary results', 'ongoing effort', 'large uncertainties', 'greatly improve', 'calibration errors', '7 years', '2001 ).']</t>
  </si>
  <si>
    <t>Galaxy: center | Galaxy: individual (Sagittarius A*) | Techniques: interferometric</t>
  </si>
  <si>
    <t>A model fitting procedure for estimating the parameters of an elliptical Gaussian model that describes the radio emission of Sgr A* observed by the VLBA is presented. By (implicitly) using the amplitude closure relation while fitting the amplitude, the procedure can minimize the calibration errors in millimeter wavelength VLBI measurements, which are crucial to our ongoing effort to search for the structural variability in Sgr A*. The preliminary results from the application to seven-epoch Œª7mm VLBA observations seem to show the sign of change to the source apparent structure in at least one epoch over the period of 7 years (1994-2001). Because of the large uncertainties in the determination of minor axis caused mainly by the poor spatial resolution along the north-south direction with the VLBA, these results are suggestive but not conclusive. This demonstrates the necessity of adding the NRAO GBT antenna to the future Œª7mm VLBA observations, which can greatly improve the resolution in the north-south by a factor of 3. ¬© 2003 WILEY-VCH Verlag GmbH &amp; Co. KGaA, Weinheim.</t>
  </si>
  <si>
    <t>SUPPL.1</t>
  </si>
  <si>
    <t>Astronomische Nachrichten</t>
  </si>
  <si>
    <t>60091990-60032168-60014205;60091990-60086312;60024185;60029701</t>
  </si>
  <si>
    <t>7403324447;7202299183;7402101550;7101710158</t>
  </si>
  <si>
    <t>Shen, Zhi Qiang;Liang, M. C.;Lo, K. Y.;Miyoshi, M.</t>
  </si>
  <si>
    <t>Taiwan;United States;China;Japan;United States;China</t>
  </si>
  <si>
    <t>Taipei;Pasadena;Shanghai;Mitaka;Charlottesville;Beijing</t>
  </si>
  <si>
    <t>Academia Sinica, Institute of Astronomy and Astrophysics;Division of Geological and Planetary Sciences;Shanghai Astronomical Observatory Chinese Academy of Sciences;National Institutes of Natural Sciences - National Astronomical Observatory of Japan;National Radio Astronomy Observatory;National Astronomical Observatories Chinese Academy of Sciences</t>
  </si>
  <si>
    <t>60091990;60086312;60032168;60029701;60024185;60014205</t>
  </si>
  <si>
    <t>Shen Z.Q.</t>
  </si>
  <si>
    <t>Searching for Structural Variability in Sgr A*</t>
  </si>
  <si>
    <t>10.1002/asna.200385090</t>
  </si>
  <si>
    <t>2-s2.0-11044223727</t>
  </si>
  <si>
    <t>['utilization experiments', 'test model', 'satellite link', 'practical models', 'ip accelerator', 'conduct experiments']</t>
  </si>
  <si>
    <t>S-band | Satellite communication | TCP/IP accelerator | Terminal | Through repeater</t>
  </si>
  <si>
    <t>National Space Development Agency in Japan (Japan Aerospace Exploration Agency since Oct. 2003) has developed test models of S-band portable terminal to conduct experiments; such as large deployable reflector (LDR) antenna pattern measurement experiment and utilization experiments. These test models work as through repeaters and have a TCP/IP accelerator to compensate the decrease of the TCP/IP throughput caused in a satellite link. Practical models will be manufactured in FY 2003 based on the test model.</t>
  </si>
  <si>
    <t>235-241</t>
  </si>
  <si>
    <t>Journal of the National Institute of Information and Communications Technology</t>
  </si>
  <si>
    <t>101141201;60022990;;100341285</t>
  </si>
  <si>
    <t>7005408416;7004313169;16638296200;7003614900</t>
  </si>
  <si>
    <t>Hama, Shin'ichi;Shigeta, Tsutomu;Miyoshi, Takashi;Kozono, Shin Ichi</t>
  </si>
  <si>
    <t>Chofu;;Ibaraki Prefecture</t>
  </si>
  <si>
    <t>Japan Aerospace Exploration Agency;Quasi-Zenith Satellite System Group;Kashima Space Research Cent</t>
  </si>
  <si>
    <t>60022990;101141201;100341285</t>
  </si>
  <si>
    <t>Hama S.</t>
  </si>
  <si>
    <t>Portable S-band terminal for ETS-VIII communication experiments</t>
  </si>
  <si>
    <t>2-s2.0-13244251115</t>
  </si>
  <si>
    <t>['viii ).', 'successfully developed', 'simple construction', 'phased array', 'noble characteristics', 'new design', 'microstrip antenna', 'low mass', 'high efficiency', 'fed antennas', 'based structure']</t>
  </si>
  <si>
    <t>Element antenna | Feed array | Microstrip antenna | Phased array antenna | Satellite antenna</t>
  </si>
  <si>
    <t>A new design of microstrip antenna (MSA) is studied for satellite-borne phased array antennas. Noble characteristics, low mass, simple construction, high efficiency, low mutual coupling, are achieved by a honeycomb-based structure with a surrounding metal cylinder (cup MSA). S-band cup MSAs are successfully developed for phased array-fed antennas on Engineering Test Satellite VIII (ETS-VIII).</t>
  </si>
  <si>
    <t>67-71</t>
  </si>
  <si>
    <t>60008435-101040613;106010348</t>
  </si>
  <si>
    <t>35230437500;57200782015</t>
  </si>
  <si>
    <t>Matsumoto, Yasushi;Tanaka, Masato</t>
  </si>
  <si>
    <t>Sendai;Hamamatsu;</t>
  </si>
  <si>
    <t>Tohoku University;General Affairs Division;Communications System EMC Group</t>
  </si>
  <si>
    <t>60008435;106010348;101040613</t>
  </si>
  <si>
    <t>Matsumoto Y.</t>
  </si>
  <si>
    <t>Feed array element</t>
  </si>
  <si>
    <t>2-s2.0-13244255474</t>
  </si>
  <si>
    <t>['viii satellite', 'unique architecture', 'thermal environment', 'satellite orbit', 'multiple beams', 'feed arrays', 'excitation weight', 'enables simple', 'electrical environment', 'effective calibration', 'defocus position', 'calibration function', 'bfn described', 'bfn controls', 'bfn also', 'beam steering']</t>
  </si>
  <si>
    <t>Beam forming network | Multi beam antenna | Phased array antenna | Satellite antenna | Satellite communications</t>
  </si>
  <si>
    <t>A newly developed BFN (Beam Forming Network) for a phased array feed on ETS-VIII satellite is described. The BFN controls the excitation weight of the feed arrays, which are located at a defocus position of the large deployable reflector antennas. The BFN described here has a unique architecture by which excitation weight for beam steering can be sheared by multiple beams. This enables simple and effective calibration of beam pointing errors caused by mechanical, thermal, or electrical environment in satellite orbit. The BFN also has a self-calibration function to reduce excitation weight errors caused by thermal environment.</t>
  </si>
  <si>
    <t>60008435-101040613;100422853</t>
  </si>
  <si>
    <t>35230437500;7202657948</t>
  </si>
  <si>
    <t>Matsumoto, Yasushi;Ide, Toshiyuki</t>
  </si>
  <si>
    <t>Sendai;;</t>
  </si>
  <si>
    <t>Tohoku University;Communications System EMC Group;Mobile Satellite Commun. Group</t>
  </si>
  <si>
    <t>60008435;101040613;100422853</t>
  </si>
  <si>
    <t>Beam forming network</t>
  </si>
  <si>
    <t>2-s2.0-13244256981</t>
  </si>
  <si>
    <t>['viii ),', 'verification tests', 'structure consists', 'sized terminals', 'sized reflector', 'mesh concept', 'high accuracy', 'designed based']</t>
  </si>
  <si>
    <t>Deployable antenna | Engineering Test Satellite VIII | Large Deployable Reflector | LDR</t>
  </si>
  <si>
    <t>Large Deployable Reflectors (LDRs) are carried on Engineering Test Satellite VIII (ETS-VIII), which is scheduled to be launched in 2004 (JFY) and demonstrates mobile communications via geostationary satellite using cellular-phone-sized terminals. LDR is required to have a tennis-court-sized reflector and high accuracy of its surface. To meet the requirements, LDR is designed based on a modular-mesh concept in which the structure consists of several basic modules. This paper describes concept of design and verification tests of LDR.</t>
  </si>
  <si>
    <t>60022990;60022990;60022990;60022990;60025555</t>
  </si>
  <si>
    <t>6505870250;7202966968;25628966000;6506341442;55689069300</t>
  </si>
  <si>
    <t>Shintate, Kyoji;Terada, Koji;Usui, Motofumi;Tsujihata, Akio;Miyasaka, Akihiro</t>
  </si>
  <si>
    <t>Tokyo;Chofu</t>
  </si>
  <si>
    <t>Nippon Telegraph and Telephone Corporation;Japan Aerospace Exploration Agency</t>
  </si>
  <si>
    <t>60025555;60022990</t>
  </si>
  <si>
    <t>Shintate K.</t>
  </si>
  <si>
    <t>Large Deployable Reflector (LDR)</t>
  </si>
  <si>
    <t>2-s2.0-13244259323</t>
  </si>
  <si>
    <t>['viii satellite', 'viii ).', 'performed experiments', 'mounted inside', 'flexible reflector', 'even though', 'electrical performance', 'communication experim', 'antenna carrier']</t>
  </si>
  <si>
    <t>Engineering Test Satellite VIII | Folding parabolic reflector antenna | High speed data communication experiments | Portable earth station</t>
  </si>
  <si>
    <t>We developed a folding parabolic reflector antenna for a portable earth station to conduct high speed data communication experiments on the Engineering Test Satellite VIII (ETS-VIII). This antenna is mounted inside a thin folding case, designed to be the antenna carrier, and can easily be folded and unfolded because the reflector is made of a flexible reflector material. We performed experiments to verify the electrical performance of the antenna. Even though the antenna has a flexible reflector, the experimental results show that the expected antenna performance can be achieved for the communication experim%nts for the ETS-VIII satellite.</t>
  </si>
  <si>
    <t>183-189</t>
  </si>
  <si>
    <t>100422853;106010348-100848130;100463034-100471619</t>
  </si>
  <si>
    <t>7402965063;57200782015;7006909153</t>
  </si>
  <si>
    <t>Jang, Jae Hyeuk;Tanaka, Masato;Hamamoto, Naokazu</t>
  </si>
  <si>
    <t>Japan;Japan;Japan;Japan;Japan</t>
  </si>
  <si>
    <t>Hamamatsu;Yokohama;;;</t>
  </si>
  <si>
    <t>General Affairs Division;Research Planning Office;Satellite Communication Engineering;Wireless Communications Division;Mobile Satellite Commun. Group</t>
  </si>
  <si>
    <t>106010348;100848130;100471619;100463034;100422853</t>
  </si>
  <si>
    <t>Jang J.</t>
  </si>
  <si>
    <t>Parabolic reflector antenna mounted inside folding case</t>
  </si>
  <si>
    <t>2-s2.0-13244262760</t>
  </si>
  <si>
    <t>['wireless communications', 'transferred via', 'terminals controlled', 'received signals', 'portable terminals', 'portable terminal', 'planned ),', 'multiple points', 'minimize operation', 'maximum rate', 'internet using', 'immediately verify', 'host terminal', 'gps times', 'five terminals', 'data measurement', 'data enables', 'commands generated', 'board antenna', 'also set']</t>
  </si>
  <si>
    <t>Antenna measurement | Data collection | ETS-VIII | Internet | Large deployable antenna</t>
  </si>
  <si>
    <t>We plan to verify the on-orbit antenna patterns in the framework of the electrical characteristics verification test for the Engineering Test Satellite VIII (ETS-VIII) on-board antenna by using electric power data measured at portable terminals located at multiple points. The Data collection system measures the receiving signal power at each portable terminal and delivers them to the host terminal. The system is designed to minimize operation at the portable terminals and to have all terminals controlled by the host terminal. It is composed of portable terminals with wireless communications, like the Personal Handyphone System terminal or cellular phone terminals (five terminals are planned), and a host terminal located at the Kashima Space Research Center of the Communications Research Laboratory. Commands and data are transferred via the Internet using an Internet Service Provider. Data measurement is performed at each portable terminal based on the commands generated at the host terminal. The frequency and power of the received signals with GPS times are measured at a maximum rate of about four samples per second. Real-time data collection for the host terminal from each portable terminal and visualization of the data enables the operator of the host terminal to immediately verify the data. Additionally, the host terminal can monitor the state of the equipment of the portable terminals: this is called the "health-check" function. It can also set the state of the equipment in the portable terminal.</t>
  </si>
  <si>
    <t>191-195</t>
  </si>
  <si>
    <t>100422853;100422853;100422853;100341285-100713681</t>
  </si>
  <si>
    <t>7202880227;7402965063;36776162700;7103312715</t>
  </si>
  <si>
    <t>Miura, Amane;Jang, Jae Hyeuk;Nagai, Seiji;Taira, Shinichi</t>
  </si>
  <si>
    <t>;;Ibaraki Prefecture</t>
  </si>
  <si>
    <t>Mobile Satellite Communication;Mobile Satellite Commun. Group;Kashima Space Research Cent</t>
  </si>
  <si>
    <t>100713681;100422853;100341285</t>
  </si>
  <si>
    <t>Miura A.</t>
  </si>
  <si>
    <t>Data collection system</t>
  </si>
  <si>
    <t>2-s2.0-13244264818</t>
  </si>
  <si>
    <t>['multiple points', 'expected performance', 'electrical performance', 'board antenna', 'beam area']</t>
  </si>
  <si>
    <t>Engineering Test Satellite VIII | In-orbit electrical characteristics | On-board antenna | Portable earth station</t>
  </si>
  <si>
    <t>For the purpose of verifying the in-orbit electrical characteristics of the Engineering Test Satellite VIII (ETS-VIII) on-board antenna, we plan to measure the receiving signal power at multiple points in the beam area of it. We developed the portable earth station for measuring the receiving signal power and measured the electrical performance. The measurement results show that the expected performance can be achieved for the portable earth station.</t>
  </si>
  <si>
    <t>169-176</t>
  </si>
  <si>
    <t>100422853;100422853;100422853</t>
  </si>
  <si>
    <t>7402965063;7202880227;35955383400</t>
  </si>
  <si>
    <t>Jang, Jae Hyeuk;Miura, Amane;Yamamoto, Shin Ichi</t>
  </si>
  <si>
    <t>Mobile Satellite Commun. Group</t>
  </si>
  <si>
    <t>RF unit for portable earth station</t>
  </si>
  <si>
    <t>2-s2.0-13244264819</t>
  </si>
  <si>
    <t>['viii ),', 'various experiments', 'system requirements', 'sound broadcasting', 'one segment', 'one beam', 'onboard switches', 'maintains tables', 'learning process', 'iia rocket', 'geostationary satellite', 'central hub', 'bridges operating', 'beam structure', 'band personal']</t>
  </si>
  <si>
    <t>Engineering Test Satellite VIII | Mobile satellite communication | Onboard switch | Packet switching</t>
  </si>
  <si>
    <t>An onboard switch makes satellite communications systems with a multi-beam structure more efficient. The Communications Research Laboratory has been studying the mobile satellite communications network and developing an onboard packet switch. The switch has the function as bridges operating at the data link layer of the open systems interconnect networking model. When the switch is located in a satellite, the satellite can be regarded as the central hub. One beam of the mobile links corresponds to one segment of the network. The bridges' learning process is carried out between the beams, and the switching system builds and maintains tables with Media Access Control address information. The performance test results of the proto-flight model show that the performance of the onboard packet switch is sufficient to meet the system requirements. This onboard packet switch will be installed on the Engineering Test Satellite VIII (ETS-VIII), which is a geostationary satellite with large deployable antennas, high power amplifiers, and onboard switches for S-band personal and mobile satellite communications and sound broadcasting. After the launch of the ETS-VIII by the H-IIA rocket, various experiments will be carried out.</t>
  </si>
  <si>
    <t>95-99</t>
  </si>
  <si>
    <t>100341285-100713681;100463034-100471619;100720072</t>
  </si>
  <si>
    <t>7103312715;7404551045;7006909153</t>
  </si>
  <si>
    <t>Taira, Shinichi;Hashimoto, Yukio;Hamamoto, Naokazu</t>
  </si>
  <si>
    <t>;;;;Ibaraki Prefecture</t>
  </si>
  <si>
    <t>Broadband Satellite Network Group;Mobile Satellite Communication;Satellite Communication Engineering;Wireless Communications Division;Kashima Space Research Cent</t>
  </si>
  <si>
    <t>100720072;100713681;100471619;100463034;100341285</t>
  </si>
  <si>
    <t>Taira S.</t>
  </si>
  <si>
    <t>Onboard packet switch for high-data-rate satellite communications</t>
  </si>
  <si>
    <t>2-s2.0-13244264821</t>
  </si>
  <si>
    <t>['satellite communications', 'paper describes', 'onboard ka', 'flce based', 'communicates signals']</t>
  </si>
  <si>
    <t>ETS-VIII | Feeder link communications equipment | Ka-band | Mobile satellite communications</t>
  </si>
  <si>
    <t>Onboard Ka-band Feeder Link Communications Equipment (FLCE) is one of the mobile satellite communications payloads carried by the Engineering Test Satellite VIII (ETS-VIII) and communicates signals with a ground feeder link station. NASDA has developed and installed the Ka-band feeder link communications equipments for inter-satellite communications on the ETS-VI, COMETS and DRTS, and developed the FLCE based on their technologies. This paper describes the function and performance of the FLCE and summarizes its development.</t>
  </si>
  <si>
    <t>60022990;100964522</t>
  </si>
  <si>
    <t>55980843600;7005408416</t>
  </si>
  <si>
    <t>Kohata, Hiroki;Hama, Shin'ichi</t>
  </si>
  <si>
    <t>Chofu;Tokyo</t>
  </si>
  <si>
    <t>Japan Aerospace Exploration Agency;Applied Research Division</t>
  </si>
  <si>
    <t>Kohata H.</t>
  </si>
  <si>
    <t>Onboard Ka-band feeder link communications equipment</t>
  </si>
  <si>
    <t>2-s2.0-13244264822</t>
  </si>
  <si>
    <t>['widely spaced', 'user capacity', 'target sir', 'simple closed', 'several groups', 'perform beamforming', 'multipath environment', 'interference ratio', 'efficient use', 'diversity gain', 'closely spaced', 'cell interference', 'beamforming gains', 'antenna elements', 'antenna diversity', 'antenna array']</t>
  </si>
  <si>
    <t>Antenna diversity | Beamforming | Code-division multiple access (CDMA) | Rake receiver | User capacity</t>
  </si>
  <si>
    <t>In this paper, reverse link capacity, in terms of user capacity, of a code-division multiple access (CDMA) system with both beamforming and antenna diversity under a multipath environment is analyzed and compared. Signal-to-interference ratio (SIR) based power control is assumed in the system. Antenna elements are divided into several groups to achieve antenna diversity gain. Antenna elements in a group are closely spaced to perform beamforming in order to suppress the own-cell and other-cell interference, while those groups are widely spaced to achieve the diversity gain. Based on the comparison, a most efficient use of the antenna array according to the distribution of antenna elements among the groups is obtained. Instead of using tedious iterative methods to evaluate user capacity, a simple closed-form capacity expression with respect to antenna diversity and beamforming gains, a target SIR and the CDMA processing gain is derived. Numerical results indicate significant capacity improvement with the antenna array. Copyright ¬© 2003 John Wiley &amp; Sons, Ltd.</t>
  </si>
  <si>
    <t>759-772</t>
  </si>
  <si>
    <t>60027392;60027392</t>
  </si>
  <si>
    <t>16641369400;7403567421</t>
  </si>
  <si>
    <t>Yu Jin, ;Yao, Yu Dong</t>
  </si>
  <si>
    <t>Yu Jin</t>
  </si>
  <si>
    <t>Reverse link capacity of SIR-based power-controlled CDMA systems with antenna arrays</t>
  </si>
  <si>
    <t>10.1002/wcm.155</t>
  </si>
  <si>
    <t>2-s2.0-13244269950</t>
  </si>
  <si>
    <t>['time correction', 'terrestrial ionosphere', 'one first', 'improve twtft', 'high precision', 'fundamental studies', 'frequency transfer', 'estimated errors', 'code observation', 'clock offset', 'carrier phases']</t>
  </si>
  <si>
    <t>Atomic clock | ETS-VIII | Satellite positioning | Time transfer</t>
  </si>
  <si>
    <t>Engineering Test Satellite VIII (ETS-VIII) is planning to be launched in 2004 for fundamental studies on satellite positioning technologies and is the one first to be installed a highly precise cesium clock. To measure the clock offset between the satellite and the TCE Earth station, Time Comparison Equipment (TCE) has been developed in the CRL. The TCE will be used to improve TWTFT (Two Way Time and Frequency Transfer) and to measure both code and carrier phases. It is possible to compare two clocks with high precision. Moreover, TCE and TCE Earth stations have abilities to remove the delay by terrestrial ionosphere or in the receivers and transmitters. From the examinations using TCE-EM (Engineering Model), we confirmed that TCE is able to measure the phases of clock with precision of a few nanoseconds by code observation and of a few picoseconds by carrier phase observation. Using these results, we estimated errors of time correction and found that TCE can perform on the TWTFT with high precision.</t>
  </si>
  <si>
    <t>251-259</t>
  </si>
  <si>
    <t>100924865;100924865-60024621;100924865-112784198;100483114;100924865;100924865</t>
  </si>
  <si>
    <t>16638607300;7004670082;55705421700;7004951282;55498799900;16635798100</t>
  </si>
  <si>
    <t>Nakagawa, Fumimaru;Imae, Michito;Takahashi, Yasuhiro;Kiuchi, Hitoshi;Gotoh, Tadahiro;Fujieda, Miho</t>
  </si>
  <si>
    <t>Japan;Bulgaria;Japan;Japan</t>
  </si>
  <si>
    <t>Tsukuba;;;</t>
  </si>
  <si>
    <t>National Institute of Advanced Industrial Science and Technology;Satellite Communication;Time and Frequency Measurements Grp.;Optical Space Communications Group</t>
  </si>
  <si>
    <t>60024621;112784198;100924865;100483114</t>
  </si>
  <si>
    <t>Nakagawa F.</t>
  </si>
  <si>
    <t>Time comparison equipment for ETS-VIII - Data processing, analysis and capability of time comparison</t>
  </si>
  <si>
    <t>2-s2.0-13244271407</t>
  </si>
  <si>
    <t>['terminal equipment', 'paper describes', 'mobile system', 'mobile station', 'easily portable', 'communications system', 'beam structure']</t>
  </si>
  <si>
    <t>Engineering Test Satellite VIII | Mobile satellite communication | Mobile terminal | Packet signal</t>
  </si>
  <si>
    <t>The Communications Research Laboratory has been studying the mobile satellite communications network and developing an onboard packet switch. An onboard switch makes satellite communications systems with a multi-beam structure more efficient. In this communications system, a compact mobile earth station that can be installed in a mobile system or that is easily portable is assumed. The terminal equipment for the mobile station and the feeder link station has already been developed. This paper describes the characteristics of terminal equipment, which performs well enough to meet the requirements of experiments to evaluate the mobile satellite communications system and onboard packet switch.</t>
  </si>
  <si>
    <t>205-210</t>
  </si>
  <si>
    <t>100341285-100713681;100463034-100471619;100422853</t>
  </si>
  <si>
    <t>7103312715;7202657948;56059817100</t>
  </si>
  <si>
    <t>Taira, Shinichi;Ide, Toshiyuki;Hamamoto, Naokazu</t>
  </si>
  <si>
    <t>Mobile Satellite Communication;Satellite Communication Engineering;Wireless Communications Division;Mobile Satellite Commun. Group;Kashima Space Research Cent</t>
  </si>
  <si>
    <t>100713681;100471619;100463034;100422853;100341285</t>
  </si>
  <si>
    <t>Terminals for high-data-rate satellite communications experiments</t>
  </si>
  <si>
    <t>2-s2.0-13244273544</t>
  </si>
  <si>
    <t>['voice communication', 'viii ).', 'onboard processors', 'multimedia broadcasting', 'large antennas', 'geostationary satellite', 'communication system', 'broadcasting systems', 'baseband switching']</t>
  </si>
  <si>
    <t>Engineering Test Satellite VIII | Ka-band | Large deployable antenna | Mobile satellite broadcasting | Mobile satellite communication | On-board processor | Onboard packet switch | S-band</t>
  </si>
  <si>
    <t>To realize S-band mobile satellite communications and broadcasting systems, onboard mission systems and equipment were designed for the Engineering Test Satellite VIII (ETS-VIII). Voice communication is performed using handheld terminals, high-speed data communications, and multimedia broadcasting through a geostationary satellite. To enhance the efficiency and flexibility of the communication system, the onboard mission system features phased-array-fed reflector antennas with large antennas and baseband switching through onboard processors.</t>
  </si>
  <si>
    <t>23-31</t>
  </si>
  <si>
    <t>Kozono, Shin Ichi</t>
  </si>
  <si>
    <t>Ibaraki Prefecture</t>
  </si>
  <si>
    <t>Kashima Space Research Cent</t>
  </si>
  <si>
    <t>Kozono S.</t>
  </si>
  <si>
    <t>Configuration for mobile communication satellite system and broadcasting satellite systems</t>
  </si>
  <si>
    <t>2-s2.0-13244275067</t>
  </si>
  <si>
    <t>['proposed antenna', 'gain antenna', 'flat facets', 'experimental model', 'easily folded', '5 ghz', '21 dbi']</t>
  </si>
  <si>
    <t>Flat facets | Folding antenna | Portable earth stations</t>
  </si>
  <si>
    <t>A folding parabola antenna with flat facets designed for portable earth stations of satellite communications systems using the S-band is proposed. High-data-rate satellite communications systems using low power terminals and/ or measurement of satellite antenna properties require the use of portable, high-gain antenna. The reflector of this proposed antenna is constructed of flat facets, enabling it to be easily folded and carried. An experimental model of the antenna with a diameter of 68cm has a gain of 21 dBi at 2.5 GHz.</t>
  </si>
  <si>
    <t>100422853;100463034-100471619;60018735-114038139</t>
  </si>
  <si>
    <t>7202657948;7006909153;16638997800</t>
  </si>
  <si>
    <t>Ide, Toshiyuki;Hamamoto, Naokazu;Ogawa, Takaya</t>
  </si>
  <si>
    <t>Japan;;Japan;Japan;Japan</t>
  </si>
  <si>
    <t>Tokyo;;;;</t>
  </si>
  <si>
    <t>Toshiba Corporation;Mechanical Engineering;Satellite Communication Engineering;Wireless Communications Division;Mobile Satellite Commun. Group</t>
  </si>
  <si>
    <t>60018735;114038139;100471619;100463034;100422853</t>
  </si>
  <si>
    <t>Ide T.</t>
  </si>
  <si>
    <t>A folding parabola antenna with flat facets</t>
  </si>
  <si>
    <t>2-s2.0-13244279530</t>
  </si>
  <si>
    <t>['system manages', 'saving labor', 'numerous parameters', 'increasing efficiency', 'efficient use', 'bfn unitary']</t>
  </si>
  <si>
    <t>Beam-forming network | Command | Operation | Telemetry</t>
  </si>
  <si>
    <t>Numerous parameters are required for the setup of Beam-Forming Networks used in phased-array antenna systems. For this reason, a fixed BFN operating system was established with the aim of increasing efficiency and saving labor. This system manages the various parameters required for the employment of a BFN unitary, resulting in the more efficient use of BFN.</t>
  </si>
  <si>
    <t>100422853;106441615</t>
  </si>
  <si>
    <t>7202657948;57224709167</t>
  </si>
  <si>
    <t>Ide, Toshiyuki;Okumura, Minoru</t>
  </si>
  <si>
    <t>NEC TOSHIBA Space Systems, Ltd;Mobile Satellite Commun. Group</t>
  </si>
  <si>
    <t>106441615;100422853</t>
  </si>
  <si>
    <t>BFN operating system</t>
  </si>
  <si>
    <t>2-s2.0-13244287841</t>
  </si>
  <si>
    <t>['viii ).', 'terminals handle', 'observe obp', 'obp installed', 'made terminals', 'held terminals', 'functions using', 'communication terminals', 'communication experiment', 'board processor', 'attached equipment', 'assigned channels']</t>
  </si>
  <si>
    <t>Digital signal processing | Hand-held Terminal | Regenerative transponder | Satellite communication</t>
  </si>
  <si>
    <t>We developed an experimental terminals used with on-board processor (OBP) for a mobile satellite voice-communication experiment. It consists of rack-mounted experiment equipment, in addition to an antenna for hand-held terminals. We made terminals with S band RF transmitters and terminals for base stations without S band RF transmitters. These terminals handle a fixed communication mode and a normal OBP operational mode and respond to pre-assigned channels as well as the demand assignment access method. In addition to their function as communication terminals, they load operational programs and control and observe OBP with the assistance of attached equipment. We checked all the functions using a combination of tests with the OBP installed on the engineering test satellite VIII (ETS-VIII).</t>
  </si>
  <si>
    <t>197-203</t>
  </si>
  <si>
    <t>100720072;100422853</t>
  </si>
  <si>
    <t>7404551045;35955383400</t>
  </si>
  <si>
    <t>Hashimoto, Yukio;Yamamoto, Shin Ichi</t>
  </si>
  <si>
    <t>Broadband Satellite Network Group;Mobile Satellite Commun. Group</t>
  </si>
  <si>
    <t>Hashimoto Y.</t>
  </si>
  <si>
    <t>Functional model of a hand-held terminal for OBP experiments</t>
  </si>
  <si>
    <t>2-s2.0-13244292342</t>
  </si>
  <si>
    <t>['two categories', 'telephone corporation', 'onboard equipment', 'nippon telegraph', 'fundamental experiment', 'experimental plan', 'earth station', 'broadcasting system', 'application experiments']</t>
  </si>
  <si>
    <t>Engineering Test Satellite VIII | Mobile satellite broadcasting | Mobile satellite communication</t>
  </si>
  <si>
    <t>Mobile satellite communications and broadcasting experiments using the Engineering Test Satellite VIII are planned. The experimental plan has two categories. One is a fundamental experiment which will be carried out by National Space Development Agency of Japan, Nippon Telegraph and Telephone Corporation and Communications Research Laboratory. These organization has been developing the Engineering Test Satellite VIII. The other is application experiments which will be conducted by several selected organizations. The Communications Research Laboratory's experimental plan includes evaluating the performances of the onboard equipment, the earth station, and the mobile satellite communications and broadcasting system.</t>
  </si>
  <si>
    <t>261-267</t>
  </si>
  <si>
    <t>100341285-100713681;114038189-101494644-100929660;100463034-114038189;101141201</t>
  </si>
  <si>
    <t>7103312715;35494400100;7006909153;7005408416</t>
  </si>
  <si>
    <t>Taira, Shinichi;Yoshimoto, Shigetoshi;Hamamoto, Naokazu;Hama, Shin'ichi</t>
  </si>
  <si>
    <t>;South Korea;Japan;Thailand;Japan;Japan;Japan</t>
  </si>
  <si>
    <t>;;;Pathumtani;;;Ibaraki Prefecture</t>
  </si>
  <si>
    <t>Satellite Communication Engineering;Public Relations Office;Quasi-Zenith Satellite System Group;NICT Asia Research Center;Mobile Satellite Communication;Wireless Communications Division;Kashima Space Research Cent</t>
  </si>
  <si>
    <t>114038189;101494644;101141201;100929660;100713681;100463034;100341285</t>
  </si>
  <si>
    <t>Plan of experiments for mobile satellite communications and broadcasting</t>
  </si>
  <si>
    <t>2-s2.0-13244295516</t>
  </si>
  <si>
    <t>['viii ).', 'using closed', 'terminal equipment', 'signal frequency', 'satellite direction', 'receive functions', 'paper describes', 'mobile terminal', 'mobile antenna', 'loop control', 'lna ).', 'lms roof', 'lms attitude', 'key component', 'initial checkout', 'equipment onboard', 'elevation rotation', 'c ).', 'azimuth direction', 'antenna gain', '140 mhz', '12 dbi']</t>
  </si>
  <si>
    <t>Antenna tracking system | ETS-VIII | Land mobile station | Mobile antenna | Mobile satellite communications | S-band</t>
  </si>
  <si>
    <t>This paper describes the Land Mobile Station (LMS) developed for the mobile satellite communications experiments on the Engineering Test Satellite VIII (ETS-VIII). The LMS has a communications system consisting of terminal equipment, an up-converter (U/C) and a down-converter (D/C). These convert the signal frequency between 140 MHz and S-band (2.6/ 2.5 GHz). It also has a 50-W solid state power amplifier (SSPA) and a low noise amplifier (LNA). An antenna rotator capable of azimuth and elevation rotation and covered with a radome is installed on the LMS roof-top. An open-loop antenna tracking control by using the LMS attitude and a satellite direction is available. An S-band active phased array antenna and an S-band stairs type antenna were developed as the mobile antenna. This is a key component of the mobile terminal. The S-band active phased array antenna uses electronic beam-scanning to transmit and receive functions. It can track the satellite by using closed-loop control. The S-band stairs type antenna is a fixed-beam array antenna. This can track the satellite by using mechanical tracking in the azimuth direction. The antenna gain of these antennas is about 12 dBi. A gas-turbine generator supplies power to the equipment onboard the LMS. The LMS during the phase after the initial checkout of the satellite after launch will be dedicated to the mobile satellite communications experiments and the evaluation of the mobile antenna using the ETS-VIII.</t>
  </si>
  <si>
    <t>7202880227;35955383400;36125604100</t>
  </si>
  <si>
    <t>Miura, Amane;Yamamoto, Shin Ichi;Satoh, Masaki</t>
  </si>
  <si>
    <t>Land mobile station for ETS-VIII mobile satellite communications experiments</t>
  </si>
  <si>
    <t>2-s2.0-13244295517</t>
  </si>
  <si>
    <t>['used directly', 'traditional log', 'time diversity', 'take advantage', 'simulation results', 'proposed scheme', 'posterior probability', 'known schemes', 'information bits', 'fer 1', 'extended 2', 'excellent performance', 'encoded using', 'decoding needs', 'decoding algorithm', 'concatenated space', 'coding gains', 'coded symbols', 'ber 1', 'bayesian network', '10 db', '0 e']</t>
  </si>
  <si>
    <t>2-dimensinonal decoding | Bayesian belief network | Full antenna diversity | Log-Map | Space-time codes | Turbo codes</t>
  </si>
  <si>
    <t>A novel full rate space-time turbo codes are presented in this paper. Simulation results and theoretical analysis exhibit its excellent performance. At the encoder, information bits are encoded using a concatenated space-time turbo coder, and then coded symbols are modulated and assembled by a pre-defined function rather than punctured as in other schemes. It can achieve lower code rate (because it doesn't puncture the coded signals), get more coding gains and take advantage of both space and time diversity. Since its decoding needs to calculate two extrinsic probabilities simultaneously, traditional Log-Map decoding algorithm fails to be used directly. An extended 2-dimensional (2-D) Log-Map (maximum a posterior probability) decoding algorithm and another one based on Bayesian Network are developed to decode the proposed scheme. Under the same conditions, the proposed scheme will bring about 12 dB gains at BER 1.0e-5 and about 12-14 dB gains at FER 1.0e-3 over some other known schemes at quasi-static fading channels, and above 10 dB at BER 1.0 e-5 and FER 1.0 e-3 over time-varying fading channels. Copyright ¬© 2003 John Wiley &amp; Sons, Ltd.</t>
  </si>
  <si>
    <t>717-733</t>
  </si>
  <si>
    <t>60013789;60016930</t>
  </si>
  <si>
    <t>57200273285;8416311300</t>
  </si>
  <si>
    <t>Li, Yong Hui;Li, Dao Ben</t>
  </si>
  <si>
    <t>Beijing;Beijing</t>
  </si>
  <si>
    <t>Beijing University of Posts and Telecommunications;Beihang University</t>
  </si>
  <si>
    <t>60016930;60013789</t>
  </si>
  <si>
    <t>Li Y.H.</t>
  </si>
  <si>
    <t>A full rate space-time turbo codes and its near-optimum decoding algorithms</t>
  </si>
  <si>
    <t>10.1002/wcm.152</t>
  </si>
  <si>
    <t>2-s2.0-13244295553</t>
  </si>
  <si>
    <t>['test requirements', 'radar sensors', 'performance tradeoffs', 'paper presents', 'market service', 'also discussed']</t>
  </si>
  <si>
    <t>Antenna measurements | Millimeter wave radar | Radar applications | Test equipment</t>
  </si>
  <si>
    <t>This paper presents an overview of the radar sensor technology used in adaptive cruise control (ACC) applications. The performance tradeoffs of the different modulation schemes and scanning antenna types used by these radar sensors are discussed. The test requirements of these millimeter wave radar sensors during production, installation on a vehicle, and during after-market service are also discussed. Different test methods used for characterizing and aligning these radar sensors are presented.</t>
  </si>
  <si>
    <t>115-122</t>
  </si>
  <si>
    <t>IEEE Transactions on Intelligent Transportation Systems</t>
  </si>
  <si>
    <t>Abou-Jaoude, Ramzi</t>
  </si>
  <si>
    <t>Abou-Jaoude R.</t>
  </si>
  <si>
    <t>ACC radar sensor technology, test requirements, and test solutions</t>
  </si>
  <si>
    <t>10.1109/TITS.2003.821286</t>
  </si>
  <si>
    <t>2-s2.0-1342268796</t>
  </si>
  <si>
    <t>['¬© asce', 'used today', 'towers spread', 'telecommunication companies', 'support antennae', 'rapid increases', 'paper gives', 'nobody wants', 'new approach', 'mobile phone', 'local authorities', 'large cities', 'innovative ideas', 'given rise', 'exponential growth', 'etc .,', 'design based', 'concern toward', 'communications technology', 'brief history', 'antenna towers', 'antenna tower', 'aesthetic layout']</t>
  </si>
  <si>
    <t>Esthetics | History | Telecommunication | Transmission towers</t>
  </si>
  <si>
    <t>The very rapid increases in telecommunication and advancements in the field of communications technology have resulted in many different structures to support antennae. Exponential growth in cellular telephone networks has given rise to numerous new masts and towers spread all over the landscape, especially in large cities. Although everybody wants a mobile phone, nobody wants an antenna tower in their neighborhood. Recently, local authorities, nature conservancy organizations, etc., in Europe have set forward requirements to reduce the impact of new antenna masts and towers on the landscape. As a result, telecommunication companies are paying more attention and concern toward the aesthetic layout and design of new antenna supporting structures. In the future, we may have antenna supporting structures that do not look like masts and towers that are used today. This paper gives a brief history of antenna towers, an introduction to the problem, and a discussion on a new approach to design based on aesthetics. Examples and illustrations are presented showing new designs and innovative ideas. ¬© ASCE.</t>
  </si>
  <si>
    <t>Journal of Architectural Engineering</t>
  </si>
  <si>
    <t>100338209;100338209</t>
  </si>
  <si>
    <t>8300144300;56566194500</t>
  </si>
  <si>
    <t>Sreevidya, S.;Subramanian, N.</t>
  </si>
  <si>
    <t>Computer Design Consultants</t>
  </si>
  <si>
    <t>Sreevidya S.</t>
  </si>
  <si>
    <t>Aesthetic appraisal of antenna towers</t>
  </si>
  <si>
    <t>10.1061/(ASCE)1076-0431(2003)9:3(102)</t>
  </si>
  <si>
    <t>2-s2.0-14744285629</t>
  </si>
  <si>
    <t>['‚ ñê', 'typical pressures', 'spatially confined', 'sampled maps', 'remote observatory', 'present fully', 'molecular gas', 'lvg results', 'kinetic temperature', 'j transitions', 'essentially coextensive', 'data cover', 'co j', '3 transitions', '2 ¬∞,', '2 kcm', '000 positions', '(‚ ñê']</t>
  </si>
  <si>
    <t>Galaxy: center | Galaxy: kinematics and dynamics | ISM: atoms | ISM: general | ISM: molecules</t>
  </si>
  <si>
    <t>We present fully-sampled maps of 461GHz CO J = 4 ‚Üí 3, 807GHz CO J = 7 ‚Üí 6, and 492GHz [CI]3P1 ‚Üí 3P0 emission from the inner 3 degrees of the Galactic Center region taken with the Antarctic Submillimeter Telescope and Remote Observatory (AST/RO) in 2001-2002. The data cover -1¬∞.3 &lt; ‚Ñê &lt; 2¬∞, -0¬∞.3 &lt; b &lt; 0¬∞.2 with 0.5‚Ä≤ spacing, resulting in spectra in 3 transitions at over 24,000 positions on the sky. The CO J = 4 ‚Üí 3 emission is found to be essentially coextensive with lower-J transitions of CO. The CO J = 7 ‚Üí 6 emission is spatially confined to a far smaller region than the lower-J CO lines. The [CI] 3P1 ‚Üí 3P0 emission has a spatial extent similar to the low-J CO emission, but is more diffuse. Bright CO J = 7 ‚Üí 6 emission is detected in the well-known Galactic Center clouds SgrA and SgrB. Analyzing our CO J = 7 ‚Üí 6 and CO J = 4 ‚Üí 3 data in conjunction with J = 1 ‚Üí 0 12CO and 13CO data previously observed with the Bell Laboratories 7-m antenna, we apply a Large Velocity Gradient (LVG) model to estimate the kinetic temperature and density of molecular gas in the inner 200 pc of the Galactic Center region. Typical pressures in the Galactic Center gas are n(H2) ¬∑ Tkin ‚àº 105.2 Kcm-3. We present an (‚Ñê, b) map of molecular hydrogen column density derived from our LVG results. ¬© 2003 WILEY-VCH Verlag GmbH &amp; Co. KGaA, Weinheim.</t>
  </si>
  <si>
    <t>93-99</t>
  </si>
  <si>
    <t>60020680;60020680;60020680;60020680;60010065;60020680</t>
  </si>
  <si>
    <t>55483436600;7202742268;7006245891;7203051120;7402886925;25226226600</t>
  </si>
  <si>
    <t>Martin, Christopher L.;Walsh, Wilfred M.;Xiao, Kecheng;Lane, Adair P.;Walker, Christopher K.;Stark, Antony A.</t>
  </si>
  <si>
    <t>Cambridge;Tucson</t>
  </si>
  <si>
    <t>Harvard-Smithsonian Center for Astrophysics;The University of Arizona</t>
  </si>
  <si>
    <t>60020680;60010065</t>
  </si>
  <si>
    <t>Martin C.</t>
  </si>
  <si>
    <t>The Inner 200pc: Hot Dense Gas</t>
  </si>
  <si>
    <t>10.1002/asna.200385109</t>
  </si>
  <si>
    <t>2-s2.0-17444363538</t>
  </si>
  <si>
    <t>['south west', 'scintillation detectors', 'overall population', 'good correlation', 'exposure rate', 'eight measurements', 'bakhtiari province', 'average value', '49 ngy', '49 msv', '44 ngy', '38 msv', '246 œºgy']</t>
  </si>
  <si>
    <t>Altitude | Background radiation | Dosimetry | Exposure</t>
  </si>
  <si>
    <t>The natural background radiation has been measured in one of the highest altitude regions (Zagros Mountains), Chaharmahal and Bakhtiari province, in the south west of Iran. The outdoors-environmental monitoring exposure rate of radiation was measured in 200 randomly chosen regions using portable Geiger-Muller and scintillation detectors. Eight measurements were made in each region and an average value was used to calculate the exposure rate from natural background radiation. The average exposure rate was found to be 0.246 ŒºGy/h and the annual average effective dose equivalent was found to be 0.49 mSv. An overall population-weighted mean outdoor dose rate was calculated to be 49 nGy/h, which is higher than the worldwide mean value of 44 nGy/h, as reported by UNSCEAR in 1998, and is comparable to the annual effective dose equivalent of 0.38 mSv. A good correlation between the altitude and the exposure rate was observed, as the higher altitude regions have higher natural background radiation levels.</t>
  </si>
  <si>
    <t>285-287</t>
  </si>
  <si>
    <t>Journal of Radiation Research</t>
  </si>
  <si>
    <t>Shahbazi-Gahrouei, Daryoush</t>
  </si>
  <si>
    <t>Shahr-e Kord</t>
  </si>
  <si>
    <t>Shahrekord University of Medical Sciences</t>
  </si>
  <si>
    <t>Shahbazi-Gahrouei D.</t>
  </si>
  <si>
    <t>Natural background radiation dosimetry in the highest altitude region of Iran</t>
  </si>
  <si>
    <t>10.1269/jrr.44.285</t>
  </si>
  <si>
    <t>2-s2.0-2942606651</t>
  </si>
  <si>
    <t>['wide range', 'radiation pattern', 'hybrid method', 'genetic algorithm', 'array parameters', 'array environment', '18ghz ).']</t>
  </si>
  <si>
    <t>Finite Difference Time Domain &amp; Genetic Algorithm | Vivaldi Antenna | Wideband Array Antenna</t>
  </si>
  <si>
    <t>In this paper, we describe the design and evaluation of Vivaldi elements optimization for operation in the array environment over a wide range of frequency (12-18GHz). The Finite Difference Time Domain (FDTD) is used in design and analysis of finite Vivaldi array and genetic algorithm (GA) for optimization of its radiation pattern. The hybrid method is used to find maximum side lobe level (SLL) over a range of frequency (12-18GHz) by adjustment of the antenna and array parameters. An array SLL improvement of 3dB was attained by optimization. Here a single Vivaldi antenna and a four element array are analyzed and compared with measurements. Theoretical and experimental results show good agreement with each other.</t>
  </si>
  <si>
    <t>56 A</t>
  </si>
  <si>
    <t>Amirkabir (Journal of Science and Technology)</t>
  </si>
  <si>
    <t>55906769300;56232503200;6701324111</t>
  </si>
  <si>
    <t>Barari, M.;Tavakoli, A.;Moini, R.</t>
  </si>
  <si>
    <t>Barari M.</t>
  </si>
  <si>
    <t>Side lobe reduction in vivaldi array radiation pattern using genetic agorithm and FDTD</t>
  </si>
  <si>
    <t>2-s2.0-3042591865</t>
  </si>
  <si>
    <t>['performance close', 'new model', 'existing method', 'different power', 'cochannel interference', 'certain situations']</t>
  </si>
  <si>
    <t>Cochannel interference (CCI) | Diversity methods | Rayleigh channels</t>
  </si>
  <si>
    <t>Equal gain combining (EGC) diversity has performance close to that of maximal ratio combining but at lower implementation complexity. We present a new outage performance analysis for EGC in mobile cellular radio systems that are limited by cochannel interference and undergo Rayleigh fading. We utilize a new model where interfering signals add in amplitude and phase across antenna array elements. In addition, the interfering signals may each have a different power. In comparing our analysis to an existing method, we find that: 1) as much as 1.5 dB difference in signal-to-interference ratio may exist at the same probability of outage and 2) the existing method can lead to overly optimistic outage performance prediction in certain situations.</t>
  </si>
  <si>
    <t>865-870</t>
  </si>
  <si>
    <t>60016005;60016005;60030835</t>
  </si>
  <si>
    <t>55494051800;7003837470;55717581700</t>
  </si>
  <si>
    <t>Song, Yi;Blostein, Steven D.;Cheng, Julian</t>
  </si>
  <si>
    <t>Edmonton;Kingston</t>
  </si>
  <si>
    <t>University of Alberta;Queen‚Äôs University</t>
  </si>
  <si>
    <t>60030835;60016005</t>
  </si>
  <si>
    <t>Song Y.</t>
  </si>
  <si>
    <t>Exact outage probability for equal gain combining with cochannel interference in Rayleigh fading</t>
  </si>
  <si>
    <t>10.1109/TWC.2003.816796</t>
  </si>
  <si>
    <t>2-s2.0-3042727950</t>
  </si>
  <si>
    <t>HKUST6030/01E</t>
  </si>
  <si>
    <t>['training blocks', 'simplified approach', 'rank estimator', 'optimal low', 'numerical results', 'estimator complexity', 'channel estimation', 'also proposed']</t>
  </si>
  <si>
    <t>Channel estimation | Orthogonal-frequency division multiplexing (OFDM) | Space-time (ST) coding | Space-time block coding | Wireless communications</t>
  </si>
  <si>
    <t>In this letter, channel estimation for space-time coded orthogonal-frequency division multiplexing (OFDM) systems is considered. By assuming that the channel frequency response is quasi-static over two consecutive OFDM symbols, we develop channel parameter estimators based on the use of space-time block coded (STBC) training blocks. Using an STBC training pattern, a low-rank Wiener filter-based channel estimator with a significant complexity reduction is proposed. A simplified approach for the optimal low-rank estimator is also proposed to further reduce the estimator complexity while retaining an accurate frequency domain channel estimation. Numerical results are provided to demonstrate the performance of the proposed low complexity channel estimators for space-time trellis coded OFDM systems.</t>
  </si>
  <si>
    <t>876-882</t>
  </si>
  <si>
    <t>60008592-60005510;60008592</t>
  </si>
  <si>
    <t>14010782600;55666697100</t>
  </si>
  <si>
    <t>Gong, Yi;Letaief, Khaled Ben</t>
  </si>
  <si>
    <t>Hong Kong;Singapore City</t>
  </si>
  <si>
    <t>Hong Kong University of Science and Technology;Nanyang Technological University</t>
  </si>
  <si>
    <t>60008592;60005510</t>
  </si>
  <si>
    <t>Gong Y.</t>
  </si>
  <si>
    <t>Low complexity channel estimation for space-time coded wideband OFDM systems</t>
  </si>
  <si>
    <t>10.1109/TWC.2003.816797</t>
  </si>
  <si>
    <t>2-s2.0-3042801588</t>
  </si>
  <si>
    <t>['structural analysis', 'prestressed structure', 'modal analyses', 'element method']</t>
  </si>
  <si>
    <t>Deployment | Finite-element method | Large antenna | Stability | Structural analysis | Vibrations</t>
  </si>
  <si>
    <t>A structural analysis of a large orbital antenna is reduced to stress-strain, stability, and modal analyses of its prestressed structure. The numerical results obtained by the finite-element method are presented.</t>
  </si>
  <si>
    <t>1084-1088</t>
  </si>
  <si>
    <t>International Applied Mechanics</t>
  </si>
  <si>
    <t>60068538;60103718;101915147;60073283</t>
  </si>
  <si>
    <t>7004405256;6603600346;7003894119;6507841966</t>
  </si>
  <si>
    <t>Gulyaev, V. I.;Gaidaichuk, V. V.;Chernyavskii, A. G.;Scialino, L.</t>
  </si>
  <si>
    <t>Ukraine;Italy;Ukraine;Russian Federation</t>
  </si>
  <si>
    <t>Kiev;Rome;Kiev;Moscow</t>
  </si>
  <si>
    <t>Kyiv National University of Construction and Architecture;Alenia Aeronautica;National Transport University;Ener.-GPI-Space Sci. Prod. Assoc.</t>
  </si>
  <si>
    <t>60103718;60073283;60068538;101915147</t>
  </si>
  <si>
    <t>Gulyaev V.</t>
  </si>
  <si>
    <t>Dynamic behavior of a large deployable reflector</t>
  </si>
  <si>
    <t>10.1023/B:INAM.0000008218.20629.4f</t>
  </si>
  <si>
    <t>2-s2.0-3042809723</t>
  </si>
  <si>
    <t>['wireless channel', 'transmit diversity', 'transmit antennas', 'stbc presents', 'stbc gains', 'simulations illustrates', 'sheds light', 'physical layers', 'phy translate', 'phy layer', 'paper presents', 'one antenna', 'network simulator', 'higher layers', 'ha phy', 'extensive set', 'comprehensive study', 'allows us', '11a system']</t>
  </si>
  <si>
    <t>80211 | Network simulator (ns) | Space-time block codes (STBCs) | Transmission control protocol (TCP) | Wireless local area networks (LANs)</t>
  </si>
  <si>
    <t>By employing more than one antenna at the transmitter and by properly coding data across the transmit antennas, physical layers (PHYs) with space-time block codes (STBCs) promise increased data rates with minimal decoding complexity at the receiver. This paper presents a comprehensive study of how the STBC gains at the PHY translate to significant network performance improvement in 802.11a wireless local area networks. We base our study on a detailed, across-all-layers, simulation of an 802.11a system. We have extended the network simulator with an implementation of the 802.Ha PHY, which allows us to assess the impact of STBC not only at the PHY layer, but at the higher layers as well. An extensive set of simulations illustrates the merits of transmit diversity (in the form of STBC) and sheds light on how performance can be improved for transmission control protocol (TCP) traffic. Essentially, STBC presents to TCP a "smoother" wireless channel; this is corroborated by a brief theoretical analysis as well.</t>
  </si>
  <si>
    <t>1029-1039</t>
  </si>
  <si>
    <t>60008383-60013301;60008383-60009415</t>
  </si>
  <si>
    <t>6602475482;7006800187</t>
  </si>
  <si>
    <t>Stamoulis, Anastasios;Al-Dhahir, Naofal</t>
  </si>
  <si>
    <t>San Diego;Richardson;Florham Park</t>
  </si>
  <si>
    <t>Qualcomm Incorporated;The University of Texas at Dallas;AT&amp;T Laboratories Florham Park</t>
  </si>
  <si>
    <t>60013301;60009415;60008383</t>
  </si>
  <si>
    <t>Stamoulis A.</t>
  </si>
  <si>
    <t>Impact of space-time block codes on 802.11 network throughput</t>
  </si>
  <si>
    <t>10.1109/TWC.2003.816798</t>
  </si>
  <si>
    <t>2-s2.0-3042839210</t>
  </si>
  <si>
    <t>['statistical behavior', 'output signal', 'noise ratio', 'measures characterize', 'form expressions', 'fading environment', 'central moments', 'branch technique']</t>
  </si>
  <si>
    <t>Antenna subset diversity | Fading channels | Higher order statistics (HOS) | Virtual-branch technique</t>
  </si>
  <si>
    <t>In this letter, we use a virtual-branch technique to derive higher order statistics of the output signal-to-noise ratio (SNR) of antenna subset diversity in a multipart) fading environment. In particular, closed-form expressions of the cumulants, central moments, skewness, and kurtosis for various antenna subset diversity schemes are derived. These measures characterize the statistical behavior of the output SNR distribution.</t>
  </si>
  <si>
    <t>871-875</t>
  </si>
  <si>
    <t>60012230-60022195;60032730;60029311</t>
  </si>
  <si>
    <t>7005052803;7005035348;6602376878</t>
  </si>
  <si>
    <t>Win, Moe Z.;Mallik, Ranjan K.;Chrisikos, George</t>
  </si>
  <si>
    <t>India;United States;United States;United States</t>
  </si>
  <si>
    <t>New Delhi;Los Angeles;Cambridge;Middletown</t>
  </si>
  <si>
    <t>Indian Institute of Technology Delhi;University of Southern California;Massachusetts Institute of Technology;AT&amp;T Laboratories Middletown</t>
  </si>
  <si>
    <t>60032730;60029311;60022195;60012230</t>
  </si>
  <si>
    <t>Win M.</t>
  </si>
  <si>
    <t>Higher order statistics of antenna subset diversity</t>
  </si>
  <si>
    <t>10.1109/TWC.2003.816774</t>
  </si>
  <si>
    <t>2-s2.0-3042843501</t>
  </si>
  <si>
    <t>['fading channel', 'faded interferers', 'exact expressions', 'error probability', 'cochannel interference', 'average symbol', 'ary phase']</t>
  </si>
  <si>
    <t>Cochannel interference | Maximal ratio combining (MRC) | Rayleigh fading | Rice fading</t>
  </si>
  <si>
    <t>The performance of digital cellular radio systems employing maximal ratio combining diversity is analyzed in a flat-fading channel with cochannel interference and additive white Gaussian noise. It is assumed that the desired signal may experience Rice fading (due to the presence of a line-of-sight component), while the interferers are Rayleigh-faded and may have similar or dissimilar average powers. Exact expressions are derived for the average symbol-error probability of M-ary phase-shift keying modulation in the presence of multiple independent Rayleigh-faded interferers.</t>
  </si>
  <si>
    <t>860-864</t>
  </si>
  <si>
    <t>60103476;60017606</t>
  </si>
  <si>
    <t>6508303964;7004556279</t>
  </si>
  <si>
    <t>Chayawan, Chirasil;Aalo, Valentine A.</t>
  </si>
  <si>
    <t>Thailand;United States</t>
  </si>
  <si>
    <t>Bangkok;Boca Raton</t>
  </si>
  <si>
    <t>King Mongkuts University of Technology;Florida Atlantic University</t>
  </si>
  <si>
    <t>Chayawan C.</t>
  </si>
  <si>
    <t>Average error probability of digital cellular radio systems using MRC diversity in the presence of multiple interferers</t>
  </si>
  <si>
    <t>10.1109/TWC.2003.817448</t>
  </si>
  <si>
    <t>2-s2.0-3042846781</t>
  </si>
  <si>
    <t>['results obtained', 'closely related']</t>
  </si>
  <si>
    <t>Electric field strength | Electromagnetic field | Magnetic field strength | Standards</t>
  </si>
  <si>
    <t>The stages are considered in incorporating the radio frequency range in electromagnetic field parameter standards. The problems then involved are considered, together with the methods of solution and results obtained. The history of electromagnetic field standards is closely related to research in two metrological centers: VNIIFTRI and NIST.</t>
  </si>
  <si>
    <t>903-911</t>
  </si>
  <si>
    <t>Upgrading radiofrequency electromagnetic field standards. Part 2</t>
  </si>
  <si>
    <t>10.1023/B:METE.0000008452.60057.c7</t>
  </si>
  <si>
    <t>2-s2.0-3543062279</t>
  </si>
  <si>
    <t>The Leading Edge</t>
  </si>
  <si>
    <t>60018363;60018363;60018363;60018363;60018363</t>
  </si>
  <si>
    <t>6603561420;6701490301;6507089384;6504297133;6602128330</t>
  </si>
  <si>
    <t>Pipan, M.;Forte, E.;Dal Moro, G.;Sugan, M.;Finetti, I.</t>
  </si>
  <si>
    <t>Trieste</t>
  </si>
  <si>
    <t>Universit√† degli Studi di Trieste</t>
  </si>
  <si>
    <t>Pipan M.</t>
  </si>
  <si>
    <t>Multifold ground-penetrating radar and resistivity to study the stratigraphy of shallow unconsolidated sediments</t>
  </si>
  <si>
    <t>10.1190/1.1614161</t>
  </si>
  <si>
    <t>2-s2.0-84992262793</t>
  </si>
  <si>
    <t>['substantial suppression', 'radiating aperture', 'field distribution', 'diffracting rings', 'center lobe', 'axisymmetrical aperture', 'arbitrary number']</t>
  </si>
  <si>
    <t>A method is proposed for substantial suppression of diffracting rings surrounding the center lobe of a wave beam radiated by an axisymmetrical aperture. It is shown that an arbitrary number of diffracting rings can be suppressed by modifying the field distribution over the radiating aperture. An algorithm is developed for forming amplitude transparencies providing for a required radiated field distribution. Results illustrating experimental modeling in the optical wavelength range are presented.</t>
  </si>
  <si>
    <t>983-989</t>
  </si>
  <si>
    <t>6603624071;6503912557;7005504917;7003498132;7003717629;7006135844</t>
  </si>
  <si>
    <t>Vaganov, R. B.;Klevitsky, B. G.;Korshunov, I. P.;Korshunova, E. N.;Shaposhnikov, S. S.;Shatrov, A. D.</t>
  </si>
  <si>
    <t>Vaganov R.</t>
  </si>
  <si>
    <t>Formation of axisymmetrical wave beams with suppressed diffraction lobes</t>
  </si>
  <si>
    <t>2-s2.0-9144234276</t>
  </si>
  <si>
    <t>['ultrafast time', 'thawed chlorosomes', 'resolved fluorescence', 'pools within', 'harvesting baseplate', 'detergent treatment', 'characteristic absorbance', 'b798 light', 'absorption spectroscopies', '798 nm', '6 bchl', '462 nm']</t>
  </si>
  <si>
    <t>The B798 light-harvesting baseplate of the chlorosome antenna complex of the thermophilic, filamentous anoxygenic phototrophic bacterium Chloroflexus aurantiacus has been isolated and characterized. Isolation was performed by using a hexanol-detergent treatment of freeze-thawed chlorosomes. The isolated baseplate consists of Bchl a, Œ≤-carotene, and the 5.7 kDa CsmA protein with a ratio of 1.0 CsmA protein/1.6 Bchl a/4.2 Œ≤-carotenes. The baseplate has characteristic absorbance at 798 nm as well as carotenoid absorbance maxima at 519, 489, and 462 nm. The energy transfer efficiency from the carotenoids to the Bchl a is 30% as measured by steady-state and ultrafast time-resolved fluorescence and absorption spectroscopies. Energy equilibration within the Bchl a absorbing regions exhibits ultrafast kinetics. Circular dichroism spectroscopy shows no evidence for excitonically coupled Bchl a pools within the 798 nm region.</t>
  </si>
  <si>
    <t>10246-10251</t>
  </si>
  <si>
    <t>60003892;60003892;60003892;60003892;60003892</t>
  </si>
  <si>
    <t>6603611091;55703737000;7407162691;7005522646;57203046340</t>
  </si>
  <si>
    <t>Monta√±o, Gabriel A.;Wu, Hsing Mei;Lin, Su;Brune, Daniel C.;Blankenship, Robert E.</t>
  </si>
  <si>
    <t>Monta√±o G.A.</t>
  </si>
  <si>
    <t>Isolation and characterization of the B798 light-harvesting baseplate from the chlorosomes of Chloroflexus aurantiacus</t>
  </si>
  <si>
    <t>10.1021/bi034350k</t>
  </si>
  <si>
    <t>2-s2.0-0041322829</t>
  </si>
  <si>
    <t>R01DC004848</t>
  </si>
  <si>
    <t>['spalt genes', 'related function', 'human homolog', 'functional conservation', 'ear anomalies', 'commonalities suggest']</t>
  </si>
  <si>
    <t>Atonal | Chordotonal organ | Distal-less | Homothorax | Split hand/split foot malformation</t>
  </si>
  <si>
    <t>Mutations in SALL1, the human homolog of the Drosophila spalt gene, result in Townes-Brocks' syndrome, which is characterized by hand/foot, anogenital, renal, and ear anomalies, including sensorineural deafness, spalt genes encode zinc finger transcription factors that are found in animals as diverse as worms, insects, and vertebrates. Here, we examine the effect of losing both of the spalt genes, spalt and spalt-related, in the fruit fly Drosophila melanogaster, and report defects similar to those in humans with Townes-Brocks' syndrome. Loss of both spalt and spalt-related function in flies yields morphological defects in the testes, genitalia, and the antenna. Furthermore, spalt/spalt-related mutant antennae show severe reductions in Johnston's organ, the major auditory organ in Drosophila. Electrophysiological analyses confirm that spalt/spalt-related mutant flies are deaf. These commonalities suggest that there is functional conservation for spalt genes between vertebrates and insects.</t>
  </si>
  <si>
    <t>10293-10298</t>
  </si>
  <si>
    <t>60032179-60023691;60024324;60024324;60032179</t>
  </si>
  <si>
    <t>35315649400;6506052249;7004945066;6505845151</t>
  </si>
  <si>
    <t>Dong, P. D.Si;Todi, Sokol V.;Eberl, Daniel F.;Boekhoff-Falk, Grace</t>
  </si>
  <si>
    <t>Madison;Iowa City;San Francisco</t>
  </si>
  <si>
    <t>University of Wisconsin-Madison;University of Iowa;University of California, San Francisco</t>
  </si>
  <si>
    <t>60032179;60024324;60023691</t>
  </si>
  <si>
    <t>Dong P.</t>
  </si>
  <si>
    <t>Drosophila spalt/spalt-related mutants exhibit Townes-Brocks' syndrome phenotypes</t>
  </si>
  <si>
    <t>10.1073/pnas.1836391100</t>
  </si>
  <si>
    <t>2-s2.0-0042838333</t>
  </si>
  <si>
    <t>['hop case', 'communication scenarios', 'capacity benefits']</t>
  </si>
  <si>
    <t>The concept of multi-hop distributed multiple-input, multiple-output (MIMO) communication scenarios was introduced. The concept was analyzed for the 2-hop case in terms of capacity benefits over the direct and single-input, single-output (SISO) 2-hop communication scenarios. An explicit capacity allocation strategy for the distributed MIMO case was deduced.</t>
  </si>
  <si>
    <t>1350-1351</t>
  </si>
  <si>
    <t>60011520;60011520;60011520</t>
  </si>
  <si>
    <t>12791370000;6507586409;7006136339</t>
  </si>
  <si>
    <t>Dohler, M.;Gkelias, A.;Aghvami, H.</t>
  </si>
  <si>
    <t>Dohler M.</t>
  </si>
  <si>
    <t>2-hop distributed MIMO communication system</t>
  </si>
  <si>
    <t>10.1049/el:20030814</t>
  </si>
  <si>
    <t>2-s2.0-0141494381</t>
  </si>
  <si>
    <t>['straight slot', 'loaded slot', 'c dual']</t>
  </si>
  <si>
    <t>A novel mode converter with dual-slot structure consisting of a ring-loaded slot and a straight slot was proposed and investigated for an L/C dual-band corrugated horn. The L/C dual-band corrugated horn with the novel mode converter provided low reflection and symmetric radiation patterns across the L/C dual-band. It was suggested that dual-slot structure mode converters could be used in other dual-band corrugated horns.</t>
  </si>
  <si>
    <t>1298-1299</t>
  </si>
  <si>
    <t>100714713;100714713;100714713</t>
  </si>
  <si>
    <t>7102831699;35556285300;55478588900</t>
  </si>
  <si>
    <t>Du, Biao;Zhang, Wen Jing;Yang, Ke Zhong</t>
  </si>
  <si>
    <t>Shijiazhuang</t>
  </si>
  <si>
    <t>Commun. Telemetry/Telecontr. Res. I.</t>
  </si>
  <si>
    <t>Du B.</t>
  </si>
  <si>
    <t>Dual-slot structure mode converter for L/C dual-band corrugated horn</t>
  </si>
  <si>
    <t>10.1049/el:20030842</t>
  </si>
  <si>
    <t>2-s2.0-0141494462</t>
  </si>
  <si>
    <t>['high directivity', 'gaussian modulated', 'frequency truncated', 'correlation formulation', 'antenna arrays']</t>
  </si>
  <si>
    <t>A cross-correlation formulation for the computation of time-domain array factor for ultra-wideband (UWB) antenna arrays is presented. In addition, a dual band UWB waveform is proposed for high directivity and high-resolution radar imaging. The dual band UWB waveform is based on a frequency truncated, Gaussian modulated, higher-order sinusoidal UWB pulse.</t>
  </si>
  <si>
    <t>1304-1305</t>
  </si>
  <si>
    <t>112779600;112779600</t>
  </si>
  <si>
    <t>56381059200;7102150764</t>
  </si>
  <si>
    <t>Foo, S.;Kashyap, S.</t>
  </si>
  <si>
    <t>Defence Res. Devmt. Canada-Ottawa</t>
  </si>
  <si>
    <t>Foo S.</t>
  </si>
  <si>
    <t>Time-domain array factor for UWB antenna array</t>
  </si>
  <si>
    <t>10.1049/el:20030825</t>
  </si>
  <si>
    <t>2-s2.0-0141606048</t>
  </si>
  <si>
    <t>['optimization process', 'design methodology', 'circuit co', '485 ghz', '4 ghz']</t>
  </si>
  <si>
    <t>A design methodology to co-optimize an active receiver antenna operating from 2.4 GHz to 2.485 GHz was described. A Doppler radar experiment based on this active antenna illustrated an excellent noise performance resulting from this approach. It was stated that the EM-circuit co-optimization process was used to improve the overall active antenna system performance.</t>
  </si>
  <si>
    <t>1299-1301</t>
  </si>
  <si>
    <t>6507007894;7004835032;7003809654;7005517580</t>
  </si>
  <si>
    <t>De Mulder, B.;Rogier, H.;Vandewege, J.;De Zutter, D.</t>
  </si>
  <si>
    <t>De Mulder B.</t>
  </si>
  <si>
    <t>Highly sensitive, co-optimised active receiver antenna: Its use in Doppler radar in 2.4 GHz ISM band</t>
  </si>
  <si>
    <t>10.1049/el:20030864</t>
  </si>
  <si>
    <t>2-s2.0-0141606050</t>
  </si>
  <si>
    <t>['size reduction', 'significant reduction', 'also found']</t>
  </si>
  <si>
    <t>An offset planar fed compact circular polarised microstrip patch antenna is presented. It is found that through the use of embedded star shaped slot loading and an offset planar feed, size reduction of up to 38% can be achieved with no significant reduction in axial ratio bandwidth. It is also found that this design has relaxed manufacturing tolerances.</t>
  </si>
  <si>
    <t>1296-1298</t>
  </si>
  <si>
    <t>60004636;60004636;60004636;60004636</t>
  </si>
  <si>
    <t>9943121600;9239877500;7403257414;35436152800</t>
  </si>
  <si>
    <t>Elsdon, M.;Sambell, A.;Gao, S. C.;Qin, Y.</t>
  </si>
  <si>
    <t>Elsdon M.</t>
  </si>
  <si>
    <t>Compact circular polarised patch antenna with relaxed manufacturing tolerance and improved axial ratio bandwidth</t>
  </si>
  <si>
    <t>10.1049/el:20030879</t>
  </si>
  <si>
    <t>2-s2.0-0141606083</t>
  </si>
  <si>
    <t>['reduced without', 'power consumption', 'performance degradation', 'diversity combining', 'cyclic prefix', 'conventional post', 'computational complexity', 'chosen properly']</t>
  </si>
  <si>
    <t>A simple receiver diversity scheme for orthogonal frequency division multiplexing (OFDM) systems is presented. Diversity combining is performed at the receiver before the discrete Fourier transformation (DFT) using a cyclic prefix. The scheme is shown to be equivalent to the conventional post-DFT maximal ratio diversity combiner. The computational complexity, or power consumption, can be reduced without any performance degradation when the number of antennas and the number of subcarriers are chosen properly.</t>
  </si>
  <si>
    <t>1359-1361</t>
  </si>
  <si>
    <t>60009254;60009254</t>
  </si>
  <si>
    <t>56119918300;7006074700</t>
  </si>
  <si>
    <t>Kang, Sugbong;Lehnert, J. S.</t>
  </si>
  <si>
    <t>West Lafayette</t>
  </si>
  <si>
    <t>Purdue University</t>
  </si>
  <si>
    <t>Kang S.</t>
  </si>
  <si>
    <t>Receiver diversity scheme for OFDM systems</t>
  </si>
  <si>
    <t>10.1049/el:20030858</t>
  </si>
  <si>
    <t>2-s2.0-0141717746</t>
  </si>
  <si>
    <t>['phase shift', 'inherit œä', 'dqpsk used']</t>
  </si>
  <si>
    <t>A new power efficient modulation scheme for two transmit antennas is introduced. It is an extension of œÄ/4-DQPSK used in single antenna systems. It achieves full diversity advantage and is suitable for nonlinear amplifiers due to its inherit œÄ/4-phase shift in every symbol interval for both antennas.</t>
  </si>
  <si>
    <t>1327-1329</t>
  </si>
  <si>
    <t>60003122;60003122</t>
  </si>
  <si>
    <t>6602368569;35512012600</t>
  </si>
  <si>
    <t>Tarasak, P.;Bhargava, V. K.</t>
  </si>
  <si>
    <t>Victoria</t>
  </si>
  <si>
    <t>University of Victoria</t>
  </si>
  <si>
    <t>Tarasak P.</t>
  </si>
  <si>
    <t>œÄ/4-shifted differential QPSK space-time block codes</t>
  </si>
  <si>
    <t>10.1049/el:20030863</t>
  </si>
  <si>
    <t>2-s2.0-0141717796</t>
  </si>
  <si>
    <t>['mount dual', 'frequency operation', 'frequencies across', 'foam base', 'compact size', 'attractive feature', 'attached onto', 'antenna shows', 'achieving dual', '5 dbi']</t>
  </si>
  <si>
    <t>A surface-mount dual-loop antenna suitable for dual-frequency WLAN operation is presented. For achieving dual-frequency operation with a compact size, the antenna comprises two loop strips of different sizes printed on a flexible printed circuit board, which is then bent and attached onto a foam base of compact size. The antenna shows an attractive feature of high antenna gain, about 4 and 5 dBi for frequencies across the 2.4 and 5 GHz WLAN bands, respectively.</t>
  </si>
  <si>
    <t>1302-1304</t>
  </si>
  <si>
    <t>57143045000;7404851995;35460663000</t>
  </si>
  <si>
    <t>Lin, Chia Ching;Lee, Gwo Yun;Wong, Kin Lu</t>
  </si>
  <si>
    <t>Lin C.</t>
  </si>
  <si>
    <t>Surface-mount dual-loop antenna for 2.4/5 GHz WLAN operation</t>
  </si>
  <si>
    <t>10.1049/el:20030845</t>
  </si>
  <si>
    <t>2-s2.0-0141829132</t>
  </si>
  <si>
    <t>['top edge', 'novel shorted', 'mobile phone', 'low profile', 'internal antenna', 'folded onto', 'foam base', 'employed within', 'easily fabricated', 'dcs dual']</t>
  </si>
  <si>
    <t>A novel shorted, folded planar monopole antenna for application in GSM/DCS dual-band mobile phones is proposed. The antenna is easily fabricated from stamping a single metal plate, which is then folded onto a foam base of compact size 5 √ó 10 √ó 40 mm3. In addition, the proposed antenna shows a very low profile of 5 mm protruded from the top edge of the system ground plane, making it very promising to be employed within the casing of a mobile phone as an internal antenna.</t>
  </si>
  <si>
    <t>1301-1302</t>
  </si>
  <si>
    <t>7402302269;7006192227;35460663000</t>
  </si>
  <si>
    <t>Chiu, Ching Yuan;Teng, Pey Ling;Wong, Kin Lu</t>
  </si>
  <si>
    <t>Chiu C.</t>
  </si>
  <si>
    <t>Shorted, folded planar monopole antenna for dual-band mobile phone</t>
  </si>
  <si>
    <t>10.1049/el:20030867</t>
  </si>
  <si>
    <t>2-s2.0-0141829133</t>
  </si>
  <si>
    <t>['wcip method', 'quite reasonable', 'previous works', 'planar circuits', 'good agreement', 'cylindrical structures', 'cylindrical strips']</t>
  </si>
  <si>
    <t>Development in cylindrical basis | Scattering from cylindrical strips | WCIP method</t>
  </si>
  <si>
    <t>The wave concept iterative procedure (WCIP), already improved for planar circuits, is developed in this paper for cylindrical structures. The WCIP method has been applied with success to the scattering of an E-polarisation plane wave on cylindrical strips. The results are in good agreement with previous works in the literature, and the calculation time involved is quite reasonable. ¬© 2003 Wiley Periodicals, Inc.</t>
  </si>
  <si>
    <t>403-406</t>
  </si>
  <si>
    <t>;60108256;60002286;60002286;</t>
  </si>
  <si>
    <t>6507819714;15752170600;6507928452;6602262437;7007171277</t>
  </si>
  <si>
    <t>Raveu, N.;Vuong, T. P.;Terrasse, I.;Piau, G. P.;Baudrand, H.</t>
  </si>
  <si>
    <t>France;Netherlands</t>
  </si>
  <si>
    <t>Valence;Leiden</t>
  </si>
  <si>
    <t>Laboratoire de Conception et d'Int√©gration des Syst√®mes (LCIS);Airbus Group SE</t>
  </si>
  <si>
    <t>60108256;60002286</t>
  </si>
  <si>
    <t>Raveu N.</t>
  </si>
  <si>
    <t>Near fields evaluated with the wave concept iterative procedure method for an e-polarisation plane wave scattered by cylindrical strips</t>
  </si>
  <si>
    <t>10.1002/mop.11074</t>
  </si>
  <si>
    <t>2-s2.0-0041695617</t>
  </si>
  <si>
    <t>['frequency independent', 'different arrangements', 'coaxial probe', 'circular polarization', 'best method', 'analyzed numerically']</t>
  </si>
  <si>
    <t>Antenna array | Circular polarization | DRA</t>
  </si>
  <si>
    <t>A single-fed circularly polarized dielectric resonator antenna is analyzed numerically. The element is a perturbed rectangular dielectric resonator excited by a coaxial probe and is used in a four-element planar array. Different arrangements and excitations for the elements are used to study their effect on the circular polarization bandwidth. The circular polarization (cp) bandwidth for the sequential rotation feeding is found to be the best method and the broadside radiation cp is frequency independent. ¬© 2003 Wiley Periodicals. Inc.</t>
  </si>
  <si>
    <t>381-384</t>
  </si>
  <si>
    <t>Performance of planar four-element array of single-fed circularly polarized dielectric resonator antenna</t>
  </si>
  <si>
    <t>10.1002/mop.11066</t>
  </si>
  <si>
    <t>2-s2.0-0041695641</t>
  </si>
  <si>
    <t>['parasitic patch', 'offset patch', 'layer misalignments', 'layer misalignment', 'experimental study', 'electromagnetically coupled', 'dielectric layer', 'broadband characteristics', 'angular displacements']</t>
  </si>
  <si>
    <t>Electromagnetically coupled patch antenna | Impedance bandwidth | Layer misalignment | Offset patch | Stacked patch</t>
  </si>
  <si>
    <t>In this paper, we investigate the effect of the offset patch and layer misalignments on the broadband characteristics of a two-layer, electromagnetically coupled, stacked patch antenna with airgap at the X-band. Linear and angular displacements of the parasitic patch on the dielectric layer are considered for the experimental study. The measured results show very robust impedance characteristics of the proposed antenna element against layer misalignment. ¬© 2003 Wiley Periodicals, Inc.</t>
  </si>
  <si>
    <t>The effect of offset patch on the broadband characteristics of an electromagnetically coupled patch antenna</t>
  </si>
  <si>
    <t>10.1002/mop.11056</t>
  </si>
  <si>
    <t>2-s2.0-0041695721</t>
  </si>
  <si>
    <t>['space surrounding', 'radiation patterns', 'field model', 'antenna theory', '3d near']</t>
  </si>
  <si>
    <t>3D model | Antenna theory | Radiation near field | Slanted fiber Bragg grating</t>
  </si>
  <si>
    <t>A 3D near-field model for a uniform slanted fiber Bragg grating (FBG) is presented. This model, based on antenna theory, allows for the calculation of the radiated near field in the space surrounding a fiber that contains a tilted uniform fiber Bragg grating. Radiation patterns can also be obtained. The model has been successfully checked via experiments. ¬© 2003 Wiley Periodicals, Inc.</t>
  </si>
  <si>
    <t>428-432</t>
  </si>
  <si>
    <t>60015179;60015179;60015179</t>
  </si>
  <si>
    <t>6603730589;35597580600;7003606184</t>
  </si>
  <si>
    <t>J√°uregui, C.;Cobo, A.;L√≥pez-Higuera, J. M.</t>
  </si>
  <si>
    <t>3D near-field model for uniform slanted fiber gratings</t>
  </si>
  <si>
    <t>10.1002/mop.11081</t>
  </si>
  <si>
    <t>2-s2.0-0042196190</t>
  </si>
  <si>
    <t>['simulation results', 'radiation characteristics', 'compact structure']</t>
  </si>
  <si>
    <t>Combined antenna | Dipolar-type radiation | Diversity systems | Isolation</t>
  </si>
  <si>
    <t>Two dipolar radiating sources have been combined in a compact structure to provide a dual orthogonal omnidirectional coverage. A dual-port antenna configuration using this concept has been designed to operate at I.S.M. 2.4-GHz frequency band. Experimental results concerning S parameters and radiation characteristics are compared to simulation results. ¬© 2003 Wiley Periodicals, Inc.</t>
  </si>
  <si>
    <t>415-418</t>
  </si>
  <si>
    <t>100758660;100758660</t>
  </si>
  <si>
    <t>16023799600;6506014243</t>
  </si>
  <si>
    <t>Delaveaud, C.;Brocheton, C.</t>
  </si>
  <si>
    <t>Voreppe</t>
  </si>
  <si>
    <t>Radiall/Larsen Antenna Technologies</t>
  </si>
  <si>
    <t>Delaveaud C.</t>
  </si>
  <si>
    <t>Compact combined antenna with dual dipolar-type radiation</t>
  </si>
  <si>
    <t>10.1002/mop.11077</t>
  </si>
  <si>
    <t>2-s2.0-0042199070</t>
  </si>
  <si>
    <t>['shorting portion', 'novel dual', 'ghz bands', 'experimentally studied', 'easily excited', 'antenna comprises', '4 ghz', '2 ghz']</t>
  </si>
  <si>
    <t>Antennas | Dual-band antennas | Metal-plate antennas | WLAN antennas</t>
  </si>
  <si>
    <t>A novel dual-band antenna made of a narrow, rectangular, fiat metal plate for wireless local area network (WLAN) operation in the 2.4- and 5.2-GHz bands is presented. The antenna comprises a larger radiating arm, a smaller radiating arm, and a shorting portion. The larger and smaller radiating arms control a lower resonant mode at about 2.4 GHz and an upper resonant mode at about 5.2 GHz, respectively, and are connected to each other through the shorting portion. The antenna is easily excited by using a 50Œ© mini coaxial line and shows good antenna performance. The proposed antenna design is described and experimentally studied. ¬© 2003 Wiley Periodicals, Inc.</t>
  </si>
  <si>
    <t>398-400</t>
  </si>
  <si>
    <t>7403269798;7006351403;7402029960;35460663000</t>
  </si>
  <si>
    <t>Fang, Chi Yin;Tung, Hao Chun;Su, Saou Wen;Wong, Kin Lu</t>
  </si>
  <si>
    <t>Narrow flat metal-plate antenna for dual-band WLAN operation</t>
  </si>
  <si>
    <t>10.1002/mop.11072</t>
  </si>
  <si>
    <t>2-s2.0-0042697472</t>
  </si>
  <si>
    <t>['polarization patterns', 'paper presents', 'genetic algorithm', 'ga optimizes', 'ga ).', 'four sections', 'flare angle', 'desired pattern', '7œª long', '60 db', '18 ghz']</t>
  </si>
  <si>
    <t>Corrugated horn antenna | Genetic algorithm | Optimization</t>
  </si>
  <si>
    <t>This paper presents the design of a wideband corrugated multisectional conical horn using a genetic algorithm (GA). The GA optimizes the length, flare angle, and first slot depth of each section of the horn in order to match the admittance, reduce the voltage standing wave ratio (VSWR) of the horn, and generate the desired pattern. A VSWR of less than 1.6 is obtained over the frequency range 11-18 GHz. The optimized multisectional conical horn antenna has four sections, is less than 7Œª long, and has very low sidelobe levels. The ratio between ratio between the co-polarization and the cross-polarization patterns is greater than 60 dB. ¬© 2003 Wiley Periodicals, Inc.</t>
  </si>
  <si>
    <t>352-356</t>
  </si>
  <si>
    <t>60117634;60031706;60031706</t>
  </si>
  <si>
    <t>7404801923;7404387574;7102186231</t>
  </si>
  <si>
    <t>Yang, Dooyeong;Chung, You Chung;Haupt, Randy</t>
  </si>
  <si>
    <t>Jeju;Logan</t>
  </si>
  <si>
    <t>Jeju National University;Utah State University</t>
  </si>
  <si>
    <t>60117634;60031706</t>
  </si>
  <si>
    <t>Yang D.</t>
  </si>
  <si>
    <t>Genetic algorithm optimization of a multisectional corrugated conical horn antenna</t>
  </si>
  <si>
    <t>10.1002/mop.11058</t>
  </si>
  <si>
    <t>2-s2.0-0042700270</t>
  </si>
  <si>
    <t>['result shows', 'new aperture', 'investigated numerically', 'dielectric substrate', 'coupled patch', 'conventional aperture', 'conductor walls', 'conductor ground', 'average gain', 'antenna maintains', '4 dbi', '10 ghz', '10 db']</t>
  </si>
  <si>
    <t>Aperture-coupled patch | High gain | Microstrip antennas | Wide bandwidth</t>
  </si>
  <si>
    <t>A new aperture-coupled patch antenna is presented, in which the patch is surrounded by a conductor ground and the sides of the dielectric substrate are covered with conductor walls. The antenna was investigated numerically and experimentally. Result shows that the antenna has a bandwidth of about 28% (for |S11| ‚â§ -10 dB) centered at 10 GHz and an average gain of about 7.4 dBi over the operating frequency range, which are better than that of a conventional aperture-coupled patch with the same parameters. At the same time, the antenna maintains a good radiation pattern. ¬© 2003 Wiley Periodicals, Inc.</t>
  </si>
  <si>
    <t>422-423</t>
  </si>
  <si>
    <t>60009400;60032325;60032325;60032325</t>
  </si>
  <si>
    <t>7404798063;55805208800;7401589560;35350619100</t>
  </si>
  <si>
    <t>Cheng, C. H.;Li, K.;Tang, K. F.;Matsui, T.</t>
  </si>
  <si>
    <t>Japan;China</t>
  </si>
  <si>
    <t>Koganei;Nanjing</t>
  </si>
  <si>
    <t>Japan National Institute of Information and Communications Technology;Nanjing University of Post and TeleCommunications</t>
  </si>
  <si>
    <t>60032325;60009400</t>
  </si>
  <si>
    <t>Cheng C.</t>
  </si>
  <si>
    <t>A new aperture-coupled patch antenna</t>
  </si>
  <si>
    <t>10.1002/mop.11079</t>
  </si>
  <si>
    <t>2-s2.0-0043198453</t>
  </si>
  <si>
    <t>JSPS</t>
  </si>
  <si>
    <t>['zinc complexes', 'zinc 2', 'similar self', 'rights reserved', 'porphyrin self', 'natural systems', 'modifying octaethylporphyrin', 'linear location', 'extramembranous antennas', '13 1']</t>
  </si>
  <si>
    <t>Artificial antenna | Bacteriochlorophyll | Porphyrin | Regioisomer | Self-aggregate | Visible spectrum</t>
  </si>
  <si>
    <t>Zinc complexes of 21-hydroxy-121/13 1-oxo-porphyrins were prepared by modifying octaethylporphyrin as models of self-aggregative chlorophylls found in extramembranous antennas of green photosynthetic bacteria. Their visible absorption spectra showed that less hindered interactive groups, such as CH2OH and CHO in a synthetic zinc porphyrin molecule were necessary for their self-aggregation in non-polar organic solvents. Zinc 2-hydroxymethyl-12-formyl-porphyrin self-aggregated to form larger oligomers with red-shifted broad visible bands than the 2,13-regioisomer, indicating that the linear location of OH, Zn and C= O in a molecule is requisite for similar self-aggregation with natural systems. ¬© 2003 Elsevier Ltd. All rights reserved.</t>
  </si>
  <si>
    <t>7423-7435</t>
  </si>
  <si>
    <t>Tetrahedron</t>
  </si>
  <si>
    <t>60105159;60105159;60105159</t>
  </si>
  <si>
    <t>7006346090;36982224500;55480512500</t>
  </si>
  <si>
    <t>Tamiaki, Hitoshi;Kimura, Satoshi;Kimura, Tadashi</t>
  </si>
  <si>
    <t>Kusatsu</t>
  </si>
  <si>
    <t>Ritsumeikan University Biwako-Kusatsu Campus</t>
  </si>
  <si>
    <t>Tamiaki H.</t>
  </si>
  <si>
    <t>Self-aggregation of synthetic zinc 2&lt;sup&gt;1&lt;/sup&gt;-hydroxy-12 &lt;sup&gt;1&lt;/sup&gt;/13&lt;sup&gt;1&lt;/sup&gt;-oxo-porphyrins</t>
  </si>
  <si>
    <t>S0040402003011281</t>
  </si>
  <si>
    <t>10.1016/S0040-4020(03)01128-1</t>
  </si>
  <si>
    <t>2-s2.0-0041881661</t>
  </si>
  <si>
    <t>P41RR09754</t>
  </si>
  <si>
    <t>['varying responses', 'specific responses', 'sparse identity', 'second relays', 'pn inputs', 'piecewise decoding', 'odor identity', 'mushroom body', 'kenyon cells', 'firing patterns', 'diverse degrees', 'concentration invariance', 'apparent confound', 'antennal lobe']</t>
  </si>
  <si>
    <t>We examined the encoding and decoding of odor identity and intensity by neurons in the antennal lobe and the mushroom body, first and second relays, respectively, of the locust olfactory system. Increased odor concentration led to changes in the firing patterns of individual antennal lobe projection neurons (PNs), similar to those caused by changes in odor identity, thus potentially confounding representations for identity and concentration. However, when these time-varying responses were examined across many PNs, concentration-specific patterns clustered by identity, resolving the apparent confound. This is because PN ensemble representations changed relatively continuously over a range of concentrations of each odorant. The PNs' targets in the mushroom body - Kenyon cells (KCs) - had sparse identity-specific responses with diverse degrees of concentration invariance. The tuning of KCs to identity and concentration and the patterning of their responses are consistent with piecewise decoding of their PN inputs over oscillation-cycle length epochs.</t>
  </si>
  <si>
    <t>991-1004</t>
  </si>
  <si>
    <t>60031581-60017777;60031581;60031581</t>
  </si>
  <si>
    <t>6602727348;35113070900;7201921535</t>
  </si>
  <si>
    <t>Stopfer, Mark;Jayaraman, Vivek;Laurent, Gilles</t>
  </si>
  <si>
    <t>Pasadena;Bethesda</t>
  </si>
  <si>
    <t>California Institute of Technology;National Institute of Child Health and Human Development (NICHD)</t>
  </si>
  <si>
    <t>60031581;60017777</t>
  </si>
  <si>
    <t>Stopfer M.</t>
  </si>
  <si>
    <t>Intensity versus identity coding in an olfactory system</t>
  </si>
  <si>
    <t>S089662730300535X</t>
  </si>
  <si>
    <t>10.1016/j.neuron.2003.08.011</t>
  </si>
  <si>
    <t>2-s2.0-0141852938</t>
  </si>
  <si>
    <t>HFSP</t>
  </si>
  <si>
    <t>['work suggests', 'two als', 'topical differences', 'sucrose reward', 'specific task', 'significantly higher', 'rights reserved', 'reversed problem', 'response patterns', 'reinforced odor', 'recently shown', 'overall symmetrical', 'opposite side', 'one antenna', 'olfactory memory', 'olfactory learning', 'odor representations', 'odor evoked', 'naive individuals', 'naive bees', 'learn simultaneously', 'interesting tool', 'glomerular activity', 'functional units', 'evoked activity', 'elsevier ltd', 'different pattern', 'cs -.', 'cs -)', 'cs +)', 'conditioned individuals', 'conditioned bees', 'compared odor', 'brain side', 'bee brain', 'b -)', 'b +).', 'associate odorants', 'antennal lobe', 'al sides', 'active glomeruli', '-) conditioning']</t>
  </si>
  <si>
    <t>Calcium | Olfactory learning | Optical imaging | PER conditioning | Side-specificity</t>
  </si>
  <si>
    <t>Honeybees can be trained to associate odorants to sucrose reward by conditioning the proboscis extension response. Using this paradigm, we have recently shown that bees can solve a side-specific task: they learn simultaneously to discriminate a reinforced odor A from a non-reinforced odor B at one antenna (A+B-) and the reversed problem at the other antenna (A-B+). Side-specific (A+B-/B+A-) conditioning is an interesting tool to measure neurophysiological changes due to olfactory learning because the same odorant is excitatory (CS+) on one brain side and inhibitory (CS-) on the opposite side. In the bee brain, the antennal lobe (AL) is the first olfactory relay where the olfactory memory is established. Using calcium imaging, we compared odor-evoked activity in the functional units, the glomeruli, of the two ALs, both in naive and conditioned individuals. Each odor evoked a different pattern of glomerular activity, which was symmetrical between sides and highly conserved among naive animals. In conditioned bees, response patterns were overall symmetrical but showed more active glomeruli and topical differences between sides. By representing odor vectors in a virtual olfactory space whose dimensions are the responses of 23 identified glomeruli, we found that distances between odor representations on each brain side were significantly higher in conditioned than in naive bees, but only for CS+ and CS-. However, the distance between CS+ and CS- representations was equal to that of naive individuals. Our work suggests that side-specific conditioning decorrelates odor representations between AL sides but not between CS+ and CS- within one AL. ¬© 2003 IBRO. Published by Elsevier Ltd. All rights reserved.</t>
  </si>
  <si>
    <t>1137-1148</t>
  </si>
  <si>
    <t>Neuroscience</t>
  </si>
  <si>
    <t>60027245-60030718;60029526-60030718;60030718</t>
  </si>
  <si>
    <t>7004322034;6701531248;7102000725</t>
  </si>
  <si>
    <t>Sandoz, J. C.;Galizia, C. G.;Menzel, R.</t>
  </si>
  <si>
    <t>Germany;United States;France</t>
  </si>
  <si>
    <t>Berlin;Riverside;Toulouse</t>
  </si>
  <si>
    <t>Freie Universit√§t Berlin;University of California, Riverside;Universite Paul Sabatier Toulouse III</t>
  </si>
  <si>
    <t>60030718;60029526;60027245</t>
  </si>
  <si>
    <t>Sandoz J.</t>
  </si>
  <si>
    <t>Side-specific olfactory conditioning leads to more specific odor representation between sides but not within sides in the honeybee antennal lobes</t>
  </si>
  <si>
    <t>S0306452203003841</t>
  </si>
  <si>
    <t>10.1016/S0306-4522(03)00384-1</t>
  </si>
  <si>
    <t>2-s2.0-0043135180</t>
  </si>
  <si>
    <t>R01DC002751</t>
  </si>
  <si>
    <t>['varying signals', 'unpredictably dynamic', 'unpredictable dynamics', 'typically occur', 'temporally coherent', 'spatially dynamic', 'results demonstrate', 'remains unclear', 'receives input', 'preserve time', 'pn synchrony', 'pn ensembles', 'oscillatory synchronization', 'oscillations within', 'order network', 'olfactory stimulus', 'olfactory stimulation', 'olfactory space', 'olfactory signal', 'olfactory pathway', 'olfactory circuits', 'network oscillations', 'mushroom body', 'first stage', 'different scents', 'constrained mechanism', 'concurrently monitoring', 'coherent firing', 'chemical identity', 'brain uses', 'band oscillations', 'antennal lobe', 'al ),', 'adaptive mechanism']</t>
  </si>
  <si>
    <t>At the first stage of processing in the olfactory pathway, the patterns of glomerular activity evoked by different scents are both temporally and spatially dynamic. In the antennal lobe (AL) of some insects, coherent firing of AL projection neurons (PNs) can be phase-locked to network oscillations, and it has been proposed that oscillatory synchronization of PN activity may encode the chemical identity of the olfactory stimulus. It remains unclear, however, how the brain uses this time-constrained mechanism to encode chemical identity when the stimulus itself is unpredictably dynamic. In the olfactory pathway of the moth Manduca sexta, we find that different odorants evoke gamma-band oscillations in the AL and the mushroom body (a higher-order network that receives input from the AL), but oscillations within or between these two processing stages are not temporally coherent. Moreover, the timing of action potential firing in PNs is not phase-locked to oscillations in either the AL or mushroom body, and the correlation between PN synchrony and field oscillations remains low before, during, and after olfactory stimulation. These results demonstrate that olfactory circuits in the moth are specialized to preserve time-varying signals in the insect's olfactory space, and that stimulus dynamics rather than intrinsic oscillations modulate the uniquely coordinated pattern of PN synchronization evoked by each olfactory stimulus. We propose that non-oscillatory synchronization provides an adaptive mechanism by which PN ensembles can encode stimulus identity while concurrently monitoring the unpredictable dynamics in the olfactory signal that typically occur under natural stimulus conditions.</t>
  </si>
  <si>
    <t>11076-11081</t>
  </si>
  <si>
    <t>60023324;60023324;60023324</t>
  </si>
  <si>
    <t>57213669759;57053671300;7102653635</t>
  </si>
  <si>
    <t>Christensen, Thomas A.;Lei, Hong;Hildebrand, John G.</t>
  </si>
  <si>
    <t>Arizona Research Laboratories</t>
  </si>
  <si>
    <t>Christensen T.</t>
  </si>
  <si>
    <t>Coordination of central odor representations through transient, non-oscillatory synchronization of glomerular output neurons</t>
  </si>
  <si>
    <t>10.1073/pnas.1934001100</t>
  </si>
  <si>
    <t>2-s2.0-0141746245</t>
  </si>
  <si>
    <t>['voltage waveform', 'voltage source', 'tower top', 'time domain', 'stroke channel', 'spatial distributions', 'predicted electric', 'modeled using', 'measurements conducted', 'magnetic fields', 'lossy antenna', 'lightning channel', 'junction point', 'good agreement', 'five times', 'current along', 'copyright 2003', 'compares favorably', 'cn tower', 'antenna theory', '2 km']</t>
  </si>
  <si>
    <t>Atmospheric electricity | Lightning | Theoretical modeling</t>
  </si>
  <si>
    <t>The interaction of lightning with the 553-m high CN Tower in Toronto is modeled using the antenna theory model. A simple lossless wire structure is used to represent the tower. The return-stroke channel is modeled as a lossy vertical antenna attached to the tower top. The lossy antenna and the wire structure representing the tower are assumed to be fed at their junction point by a voltage source. The voltage waveform of this source is selected so that the source current resembles a typical lightning current waveform not influenced by the presence of the tall strike object. An electric field integral equation in the time domain is employed to calculate the lightning return stroke current distribution along the CN Tower and along the lightning channel. The equation is solved numerically using the method of moments. The lightning current flowing in the tower at the 474-m level above ground, predicted by the antenna theory (AT) model, compares favorably with the measurements conducted at the CN Tower. Once the temporal and spatial distributions of the current along the tower and along the lightning channel are determined, the corresponding remote electromagnetic fields are computed. Waveshapes of model-predicted electric and magnetic fields at a distance of 2 km from the tower are in good agreement with measurements. The contribution of the tower to the electric and magnetic fields at 2 km is about four to five times the contribution of the lightning channel. Copyright 2003 by the American Geophysical Union.</t>
  </si>
  <si>
    <t>Journal of Geophysical Research: Atmospheres</t>
  </si>
  <si>
    <t>60009697;60007751;60016849;60016849-60030838;60003172;60013959</t>
  </si>
  <si>
    <t>6603321182;6701324111;7004704451;16520570400;7004808378;7005285298</t>
  </si>
  <si>
    <t>Kordi, Behzad;Moini, Rouzbeh;Janischewskyj, Wasyl;Hussein, Ali M.;Shostak, Volodymyr O.;Rakov, Vladimir A.</t>
  </si>
  <si>
    <t>Canada;Canada;United States;Canada;Iran;Ukraine</t>
  </si>
  <si>
    <t>Toronto;Toronto;Gainesville;Winnipeg;Tehran;Kiev</t>
  </si>
  <si>
    <t>Ryerson University;University of Toronto;University of Florida;University of Manitoba;Amirkabir University of Technology;National Technical University of Ukraine ‚ÄúIgor Sikorsky Kyiv Polytechnic Institute‚Äù</t>
  </si>
  <si>
    <t>60030838;60016849;60013959;60009697;60007751;60003172</t>
  </si>
  <si>
    <t>Kordi B.</t>
  </si>
  <si>
    <t>Application of the antenna theory model to a tall tower struck by lightning</t>
  </si>
  <si>
    <t>10.1029/2003jd003398</t>
  </si>
  <si>
    <t>2-s2.0-1342333851</t>
  </si>
  <si>
    <t>['received signal', 'ranging systems', 'new method', 'correlation techniques']</t>
  </si>
  <si>
    <t>A new method for generating the binary sequences used in ranging systems, based on correlation techniques, is proposed in order to improve and simplify the processing of the received signal.</t>
  </si>
  <si>
    <t>1405-1406</t>
  </si>
  <si>
    <t>60104665;60104665</t>
  </si>
  <si>
    <t>7004669030;7003924509</t>
  </si>
  <si>
    <t>Lienard, M.;Degauque, P.</t>
  </si>
  <si>
    <t>Lille</t>
  </si>
  <si>
    <t>Universit√© de Lille</t>
  </si>
  <si>
    <t>Lienard M.</t>
  </si>
  <si>
    <t>Correlation radar: Optimisation of code generator architecture</t>
  </si>
  <si>
    <t>10.1049/el:20030844</t>
  </si>
  <si>
    <t>2-s2.0-0141904645</t>
  </si>
  <si>
    <t>['radiation efficiency', 'proposed antenna', 'patch antenna', 'new structure', 'metallic patch', 'highly lossy', 'dielectric loss', '3 db', '1 ghz']</t>
  </si>
  <si>
    <t>A new structure for a microstrip patch antenna fabricated on a highly lossy and thin FR4 substrate is presented. Elevated radiating edges of the metallic patch with notches as inductive loading form the patch antenna. This structure effectively reduces the dielectric loss and enhances the radiation efficiency. The proposed antenna has been designed and tested at 3.1 GHz as an example. It showed increased radiation power levels of more than 3 dB in both E- and H-plane radiation patterns when compared with those of a conventional planar patch antenna, indicating enhanced radiation efficiency.</t>
  </si>
  <si>
    <t>1363-1364</t>
  </si>
  <si>
    <t>57200902416;7404852773;7402276259</t>
  </si>
  <si>
    <t>Kim, Yonghoon;Lee, Gil Young;Nam, Sangwook</t>
  </si>
  <si>
    <t>Efficiency enhancement of microstrip antenna by elevating radiating edges of patch</t>
  </si>
  <si>
    <t>10.1049/el:20030899</t>
  </si>
  <si>
    <t>2-s2.0-0141939069</t>
  </si>
  <si>
    <t>['monopole antenna', 'investigated experimentally', 'handset applications', 'features make', '3 dbi', '2000 handsets']</t>
  </si>
  <si>
    <t>A small internal ceramic chip antenna for IMT-2000 handsets is investigated experimentally and numerically. It has a bandwidth of about 14%, measured gain of 1.3 dBi, and an omnidirectional radiation pattern similar to that of a monopole antenna. These features make the proposed antenna suitable for handset applications.</t>
  </si>
  <si>
    <t>1364-1365</t>
  </si>
  <si>
    <t>60032144;60032144</t>
  </si>
  <si>
    <t>36720581900;8623754000</t>
  </si>
  <si>
    <t>Yim, D. S.;Park, S. O.</t>
  </si>
  <si>
    <t>Korea Advanced Institute of Science and Technology</t>
  </si>
  <si>
    <t>Yim D.S.</t>
  </si>
  <si>
    <t>Small internal ceramic chip antenna for IMT-2000 handsets</t>
  </si>
  <si>
    <t>10.1049/el:20030891</t>
  </si>
  <si>
    <t>2-s2.0-0141973803</t>
  </si>
  <si>
    <t>R01GM135218</t>
  </si>
  <si>
    <t>['transponder antenna', 'three components', 'several parameters', 'scanner communicates', 'rfid system', 'rfid represents', 'reader antenna', 'read range', 'radio frequencies', 'polarisation mismatch', 'part 2', 'pan 1', 'object identification', 'many factors', 'information presented', 'important role', 'identified item', 'identification plays', 'frequency used', 'distributes information', 'different natures', 'data transfer', 'contains information', 'contactless method', 'communication link', 'cases contain', 'antenna gain', 'analysed using']</t>
  </si>
  <si>
    <t>Antennas | Identification | Logistics control | Manufacturing | Production planning | RFID</t>
  </si>
  <si>
    <t>Identification plays an important role in automation. In the near future radio frequency identification (RFID) will be an option for mass production automation projects. RFID represents a contactless method for data transfer in object identification. Generally, RFID systems consists of three components: 1. A small electronic data carrying device called a transponder, or a tag that is attached to the item to be identified. 2. A reader or a scanner that communicates with the tag by using radio frequency signals. 3. A host data processing system that contains information on the identified item and distributes information to other remote data processing systems. An RFID system can be considered as a wireless communication system because the scanner communicates with the tag by using electromagnetic waves at radio frequencies. The performance of this communication link can be studied by determining the read range for backscatter RFID systems. The read range, or the distance at which the reader unit notices the tag, depends on many factors. Several parameters, e.g. the frequency used for identification, the gain, the orientation and the polarisation of the reader antenna and the transponder antenna, and the placement of the tag on the object to be identified, will all have an impact on the RFID system read range. In this paper, Pan 1, we focus on presenting an overview of different passive RFID systems and the read range of the backscatter RFID system. The function of frequency, antenna gain and polarisation mismatch are analysed and discussed. In Part 2, several manufacturing automation cases of different natures will be presented. These cases contain a selection of requirements for an RFID system and they are analysed using the information presented in this paper.</t>
  </si>
  <si>
    <t>769-774</t>
  </si>
  <si>
    <t>International Journal of Advanced Manufacturing Technology</t>
  </si>
  <si>
    <t>60011170;60011170;60011170</t>
  </si>
  <si>
    <t>6603393776;6603629386;6604053043</t>
  </si>
  <si>
    <t>Keskilammi, M.;Syd√§nheimo, L.;Kivikoski, M.</t>
  </si>
  <si>
    <t>Keskilammi M.</t>
  </si>
  <si>
    <t>Radio Frequency Technology for Automated Manufacturing and Logistics Control. Part 1: Passive RFID Systems and the Effects of Antenna Parameters on Operational Distance</t>
  </si>
  <si>
    <t>10.1007/s00170-002-1392-1</t>
  </si>
  <si>
    <t>2-s2.0-0041321304</t>
  </si>
  <si>
    <t>['obtain 25', 'input impedance', 'impedance bandwidth', 'difference time']</t>
  </si>
  <si>
    <t>Broadband | Microstrip antenna</t>
  </si>
  <si>
    <t>A broadband rectangular microstrip antenna, which utilizes a rectangular channel feed to obtain 25% impedance bandwidth, is described. A finite-difference time-domain (FDTD) analysis of the element's input impedance and radiation patterns versus measurement are presented. The FDTD impedance analysis utilizes a simplified coaxial probe feed.</t>
  </si>
  <si>
    <t>491-494</t>
  </si>
  <si>
    <t>Bancroft, Randy</t>
  </si>
  <si>
    <t>Westminster</t>
  </si>
  <si>
    <t>Centurion Wireless Technologies</t>
  </si>
  <si>
    <t>Bancroft R.</t>
  </si>
  <si>
    <t>A broadband microstrip antenna utilizing an integrated rectangular-channel-shaped feed</t>
  </si>
  <si>
    <t>10.1002/mop.11099</t>
  </si>
  <si>
    <t>2-s2.0-0041786602</t>
  </si>
  <si>
    <t>['transistor circuits', 'topology allow', 'remarkable result', 'recent advances', 'planar array', 'octave bandwidth', 'new array', 'low frequencies', 'area gain']</t>
  </si>
  <si>
    <t>Dipole array | Negative impedance converters | Non-Foster circuits | Planar array | Wideband arrays</t>
  </si>
  <si>
    <t>A planar array of dipoles, with collinear dipoles connected by lumped negative inductances, is simulated by the piecewise sinusoidal method of moments. Over a multi-octave bandwidth, the gain is close to the area gain, which is a remarkable result. The non-Foster couplings smooth out and increase the current at low frequencies. Recent advances in transistor circuits and topology allow this new array to be considered.</t>
  </si>
  <si>
    <t>453-455</t>
  </si>
  <si>
    <t>Hansen, R. C.</t>
  </si>
  <si>
    <t>Hansen R.</t>
  </si>
  <si>
    <t>Widebrand dipole arrays using non-foster coupling</t>
  </si>
  <si>
    <t>10.1002/mop.11087</t>
  </si>
  <si>
    <t>2-s2.0-0041786607</t>
  </si>
  <si>
    <t>['upper patch', 'two frequencies', 'simulation results', 'shared aperture', 'reflector antennas', 'primary objective', 'potential application', 'popular choice', 'pattern measurements', 'novel side', 'novel center', 'measured results', 'lower patch', 'feeding schemes', 'feed arrays', 'desired dual', 'band response', 'band frequencies', 'array configurations', '575 ghz', '228 ghz']</t>
  </si>
  <si>
    <t>Dual-polarization | FDTD | Microstrip antennas</t>
  </si>
  <si>
    <t>Dual-band stacked microstrip patch antennas are a popular choice for wireless and other vehicular communication applications. They are also being considered for use in feed arrays for reflector antennas. In this paper, novel center-feeding schemes to achieve the desired dual-band response will be presented. Also, novel side-feeding schemes for a potential application in arrays have been investigated. L-band frequencies were chosen to test the concept. For the stacked patch configuration, the primary objective was to get the antenna to resonate at two frequencies-1.575 GHz for the upper patch and 1.228 GHz for the lower patch-with a shared aperture and two independent excitations. Return-loss, isolation, and pattern measurements for several antenna prototypes are presented. The measured results are compared with the simulation results from an FDTD code developed at UCLA. Extension of the concept for dual-polarization and array configurations has been explored.</t>
  </si>
  <si>
    <t>467-475</t>
  </si>
  <si>
    <t>6507911746;7102110120</t>
  </si>
  <si>
    <t>Kona, Keerti S.;Rahmat-Samii, Yahya</t>
  </si>
  <si>
    <t>Kona K.</t>
  </si>
  <si>
    <t>Novel probe-feeding architectures for stacked microstrip patch antennas</t>
  </si>
  <si>
    <t>10.1002/mop.11092</t>
  </si>
  <si>
    <t>2-s2.0-0041786612</t>
  </si>
  <si>
    <t>['tapered transition', 'slot antenna', 'negligible reflection', 'measurement purposes', 'different widths', 'cpw feed', 'coaxial connector', 'broadband bow', 'approximately œª']</t>
  </si>
  <si>
    <t>Coplanar waveguide feed | Slot antennas | Tapered transition</t>
  </si>
  <si>
    <t>A tapered coplanar waveguide (CPW) transition is proposed in order to facilitate the connection between a slot antenna and coaxial connector. The broadband bow-tie slot antenna is considered as an example in this design. The tapered transition is utilized to optimize the connection of two 50Œ© CPW lines with different widths. A narrow CPW line is connected to the slot-antenna feed point and the wide CPW line is connected to the coaxial SMA connector for measurement purposes. The tapered transition proposed here results in a negligible reflection in the CPW feed when its length is approximately Œª/20.</t>
  </si>
  <si>
    <t>465-467</t>
  </si>
  <si>
    <t>7402224338;7004922524;7006839683;57208090295</t>
  </si>
  <si>
    <t>Zheng, Guiping;Kishk, Ahmed A.;Glisson, Allen W.;Yakovlev, Alexander B.</t>
  </si>
  <si>
    <t>Zheng G.</t>
  </si>
  <si>
    <t>Slot antenna FED by a CPW line with tapered transition</t>
  </si>
  <si>
    <t>10.1002/mop.11091</t>
  </si>
  <si>
    <t>2-s2.0-0041786613</t>
  </si>
  <si>
    <t>['present paper', 'paper deals', 'main advantage', 'low cost', 'layer substrate', 'circuit without']</t>
  </si>
  <si>
    <t>Butler matrix | Millimeter waves</t>
  </si>
  <si>
    <t>This paper deals with the design of a 4 √ó 4 Butler matrix with millimeter microstrip technology. The design of this matrix at around 40 GHz suggests a circuit without any crossing on single-layer substrate. Thus its main advantage is low cost. Simulations, realization, and measurements are discussed in the present paper.</t>
  </si>
  <si>
    <t>462-465</t>
  </si>
  <si>
    <t>60008134;60008134;60008134;60107883;60107883;60107883</t>
  </si>
  <si>
    <t>6508221811;6603055868;7006402070;6602447858;6507443997;6504116644</t>
  </si>
  <si>
    <t>Dall'Omo, C.;Monediere, T.;Jecko, B.;Lamour, F.;Wolk, I.;Elkael, M.</t>
  </si>
  <si>
    <t>Gennevilliers;Paris</t>
  </si>
  <si>
    <t>Thales Communications &amp; Security;CNRS Centre National de la Recherche Scientifique</t>
  </si>
  <si>
    <t>60107883;60008134</t>
  </si>
  <si>
    <t>Dall'Omo C.</t>
  </si>
  <si>
    <t>Design and realization of a 4 √ó 4 microstrip butler matrix without any crossing in millimeter waves</t>
  </si>
  <si>
    <t>10.1002/mop.11090</t>
  </si>
  <si>
    <t>2-s2.0-0041786616</t>
  </si>
  <si>
    <t>['shaped slot', 'ghz dual', 'experimental results', 'constructed prototype', 'access points']</t>
  </si>
  <si>
    <t>Dual-band antennas | Monopole antennas | WLAN antennas</t>
  </si>
  <si>
    <t>A novel printed U-slotted monopole antenna suitable for application in 2.4/5.2-GHz dual-band wireless local area network (WLAN) access points is presented. The monopole antenna without the U-shaped slot has a lower or fundamental resonant mode for the 2.4-GHz WLAN band. When a U-shaped slot is embedded, an additional smaller monopole is formed, which generates an upper resonant mode for the 5.2-GHz WLAN band. Experimental results of a constructed prototype are presented.</t>
  </si>
  <si>
    <t>436-438</t>
  </si>
  <si>
    <t>7402029960;7404915703;35460663000</t>
  </si>
  <si>
    <t>Su, Saou Wen;Cheng, Yuan Tung;Wong, Kin Lu</t>
  </si>
  <si>
    <t>Printed dual-band u-slotted monopole antenna for WLAN access point</t>
  </si>
  <si>
    <t>10.1002/mop.11083</t>
  </si>
  <si>
    <t>2-s2.0-0041786624</t>
  </si>
  <si>
    <t>['wave band', 'simulated data', 'resonator length', 'pole gap', 'planar integration', 'low loss', 'low cost', 'gap distance', 'determined using', 'design parameters', 'coupled udr', 'broadband applications', '38 ghz']</t>
  </si>
  <si>
    <t>Equivalent circuit model | Gap-coupled antenna | Nonradiative dielectric (NRD) guide | Unidirectional dielectric radiator (UDR)</t>
  </si>
  <si>
    <t>A multi-pole gap-coupled unidirectional dielectric radiator (UDR) is proposed for broadband applications in the millimeter-wave band. The advantages of gap-coupled UDR include ease of planar integration, low loss, and low cost. Design parameters of the gap-coupled UDR, such as resonator length and gap distance, are determined using an equivalent circuit model of an evanescent nonradiative dielectric (NRD) guide. Prototypes of the gap-coupled UDR are designed and measured at 38 GHz. The measured results show good agreement with simulated data.</t>
  </si>
  <si>
    <t>498-501</t>
  </si>
  <si>
    <t>60017776;60017776</t>
  </si>
  <si>
    <t>7601485574;57218643344</t>
  </si>
  <si>
    <t>Lee, Jae Gon;Lee, Jeong Hae</t>
  </si>
  <si>
    <t>Hongik University</t>
  </si>
  <si>
    <t>Lee J.G.</t>
  </si>
  <si>
    <t>Multi-pole gap-coupled unidirectional dielectric radiator in the millimeter-wave band</t>
  </si>
  <si>
    <t>10.1002/mop.11102</t>
  </si>
  <si>
    <t>2-s2.0-0042287684</t>
  </si>
  <si>
    <t>['simple design', 'results show', 'proposed dual', 'proposed antenna', 'loop antenna', 'impedance bandwidth', 'experimental results', 'coplanar waveguide', 'broadband operation', 'broadband designs', '35 %.']</t>
  </si>
  <si>
    <t>Broadband | Dual-frequency | Hybrid-coupled slot antenna</t>
  </si>
  <si>
    <t>A simple design of a hybrid coupled slot antenna, fed by coplanar waveguide with dual-frequency or broadband operation, is presented. The proposed antenna is constructed by a coplanar waveguide (CPW) capacitively coupled slot-loop antenna and a CPW inductively coupled dipole slot antenna. The dimensions of the two slot antennas decide the two resonant frequencies of the proposed antenna, respectively. Results show that the impedance bandwidth of the proposed broadband slot antenna is about 35%. Details of the proposed dual-frequency and broadband designs are described and experimental results are presented and discussed.</t>
  </si>
  <si>
    <t>496-498</t>
  </si>
  <si>
    <t>Chen, Jin Sen</t>
  </si>
  <si>
    <t>Dual-frequency and broadband characteristics of hybrid coupled slot antennas fed by coplanar waveguide</t>
  </si>
  <si>
    <t>10.1002/mop.11101</t>
  </si>
  <si>
    <t>2-s2.0-0042287687</t>
  </si>
  <si>
    <t>['wire antennas', 'testing functions', 'temporal testing', 'temporal basis', 'tdie ).', 'spatial expansion', 'solution method', 'paper results', 'new method', 'method presented', 'laguerre functions', 'function set', 'domain variation', 'conventional marching', 'basis functions', 'available data', 'also used']</t>
  </si>
  <si>
    <t>Antenna | Scatterer | Time domain | Wire</t>
  </si>
  <si>
    <t>In this work, a new method is presented for analyzing the transient electromagnetic response from conducting wire structures using the time-domain integral equation (TDIE). Instead of the conventional marching-on in time (MOT) technique, this solution method is based on Galerkin's method, which involves separate spatial and temporal testing procedures. Piecewise triangle basis functions have been used for spatial expansion and testing functions for arbitrarily shaped wire structures. The time-domain variation is approximated by a temporal basis-function set that is derived from the Laguerre functions. These basis functions are also used for temporal testing. The method presented in this paper results in very accurate and stable transient responses from wire antennas and scatterers. Representative numerical results are presented and compared with available data.</t>
  </si>
  <si>
    <t>433-436</t>
  </si>
  <si>
    <t>60024472;60030551;60030551;60014200</t>
  </si>
  <si>
    <t>7201805102;55650323300;16047527600;34879664800</t>
  </si>
  <si>
    <t>Jung, Baek Ho;Sarkar, Tapan Kumar;Ji, Zhong;Chung, Young Seek</t>
  </si>
  <si>
    <t>United States;South Korea;South Korea</t>
  </si>
  <si>
    <t>Syracuse;Asan;Yongin</t>
  </si>
  <si>
    <t>Syracuse University;Hoseo University;Myongji University</t>
  </si>
  <si>
    <t>60030551;60024472;60014200</t>
  </si>
  <si>
    <t>Jung B.</t>
  </si>
  <si>
    <t>Time-domain analysis of conducting wire antennas and scatterers</t>
  </si>
  <si>
    <t>10.1002/mop.11082</t>
  </si>
  <si>
    <t>2-s2.0-0042287703</t>
  </si>
  <si>
    <t>['shorting point', 'shorter arm', 'proposed antenna', 'matching arm', 'longer arm', 'ghz band', 'frequencies across', 'foam base', 'feeding point', 'experimental results', 'easily achieved', 'constructed prototype', '5875 mhz', '5350 mhz', '2484 mhz']</t>
  </si>
  <si>
    <t>Antennas | Dual-frequency antennas | Shorted monopole antennas | Surface-mountable antennas | WLAN antennas</t>
  </si>
  <si>
    <t>A surface-mountable shorted monopole antenna, constructed by folding a branch-line metal strip onto a foam base for 2.4/5.2/5.8-GHz WLAN operation, is presented. The branch-line metal strip is comprised of a longer arm, a shorter arm, and a matching arm. The longer and shorter arms generate, respectively, a lower resonant mode covering the 2.4-GHz band (2400-2484 MHz) and an upper resonant mode covering the 5.2-GHz (5150-5350 MHz) and 5.8-GHz (5725-5875 MHz) bands, and good impedance matching for frequencies across the two resonant modes is easily achieved by adjusting the distance between the feeding point and the shorting point in the matching arm. Experimental results of a constructed prototype of the proposed antenna are presented.</t>
  </si>
  <si>
    <t>501-503</t>
  </si>
  <si>
    <t>60011357;60011357;60019330;60011357</t>
  </si>
  <si>
    <t>7402029960;7404814879;7404915703;35460663000</t>
  </si>
  <si>
    <t>Su, Saou Wen;Wu, Tzuenn Yih;Cheng, Yuan Tung;Wong, Kin Lu</t>
  </si>
  <si>
    <t>A foam-base surface-mountable shorted monopole antenna for WLAN application</t>
  </si>
  <si>
    <t>10.1002/mop.11103</t>
  </si>
  <si>
    <t>2-s2.0-0042788729</t>
  </si>
  <si>
    <t>['theoretical studies', 'proposed designs', 'operating frequencies', 'obtaining multi']</t>
  </si>
  <si>
    <t>Annular-ring slot antenna | CPW | Multi-frequency</t>
  </si>
  <si>
    <t>The design of an annular-ring slot antenna for obtaining multi-frequency operation using a coplanar waveguide feed (CPW) or microstrip line feed is presented. The operating frequencies are obtained by means of multiple radiating elements. Details of the proposed designs are investigated by experimental as well as theoretical studies.</t>
  </si>
  <si>
    <t>506-511</t>
  </si>
  <si>
    <t>Multi-frequency characteristics of annular-ring slot antennas</t>
  </si>
  <si>
    <t>10.1002/mop.11105</t>
  </si>
  <si>
    <t>2-s2.0-0043289767</t>
  </si>
  <si>
    <t>['sidelobe level', 'several configurations', 'radiation characteristics', 'printed source', 'primary radiator', 'patch antenna', 'operating frequency', 'investigated experimentally', 'including plane', 'ghz band', 'cavity coupled', 'also defined']</t>
  </si>
  <si>
    <t>Fabry-Perot cavity | Focusing millimeter wave antenna | Near-field coupling | Photonic bandgap material</t>
  </si>
  <si>
    <t>Compact focusing antennas, consisting of a Fabry-Perot (FP) cavity coupled to a printed source, are studied in the 60-GHz band. Several configurations of antennas, including plane-parallel or plano-convex cavities excited by a patch antenna or an array, are considered and compared. In particular, their radiation characteristics are investigated experimentally as a function of the operating frequency and the thickness of the free-space coupling region separating the primary radiator from the resonator. The optimum coupling conditions are also defined to maximize the efficiency and minimize the sidelobe level.</t>
  </si>
  <si>
    <t>438-443</t>
  </si>
  <si>
    <t>60030553;60004981;60092258</t>
  </si>
  <si>
    <t>23973241400;6701865849;35350619100</t>
  </si>
  <si>
    <t>Sauleau, Ronan;Coquet, Philippe;Matsui, Toshiaki</t>
  </si>
  <si>
    <t>Japan;France;France</t>
  </si>
  <si>
    <t>Koganei;Rennes;Cachan</t>
  </si>
  <si>
    <t>Ministry of Posts and Telecommunications, Japan;Universite de Rennes 1;√âcole Normale Sup√©rieure Paris-Saclay</t>
  </si>
  <si>
    <t>60092258;60030553;60004981</t>
  </si>
  <si>
    <t>Near-field coupling between a printed antenna and a Fabry-Perot resonator: Experimental study of the radiation properties at millimeter wave frequencies</t>
  </si>
  <si>
    <t>10.1002/mop.11084</t>
  </si>
  <si>
    <t>2-s2.0-0043289780</t>
  </si>
  <si>
    <t>['young bees', 'used antibodies', 'universal pattern', 'two groups', 'subjective night', 'specific neuropils', 'single group', 'related plasticity', 'protocerebral per', 'previous results', 'previous analyses', 'pdfs ).', 'patterns displayed', 'optic lobes', 'optic lobe', 'old bees', 'nuclear per', 'neurons extended', 'neural basis', 'medial margin', 'large neurons', 'ir neurons', 'intensely labeled', 'intense per', 'insect pigment', 'insect brain', 'found throughout', 'drosophila melanogaster', 'dispersing hormone', 'dispersing factors', 'crustacean pigment', 'completely match', 'circadian patterns', 'brains collected', 'bee neurons', 'bee brain', 'approximately 20', 'antennal lobes']</t>
  </si>
  <si>
    <t>Accessory medulla | Apis mellifera | Circadian rhythms</t>
  </si>
  <si>
    <t>We explored the neural basis of age- and task-related plasticity in circadian patterns of activity in the honeybee. To identify putative circadian pacemakers in the bee brain, we used antibodies against Drosophila melanogaster and Antheraea pernyi PERIOD and an antiserum to crustacean pigment-dispersing hormone (PDH) known to cross-react with insect pigment-dispersing factors (PDFs). In contrast to previous results from Drosophila, PDH and PER immunoreactivity (-ir) were not colocalized in bee neurons. The most intense PER-ir was cytoplasmic, in two groups of large neurons in the protocerebrum. The number of protocerebral PER-ir neurons and PER-ir intensity within individual cells were highest in brains collected during subjective night and higher in old bees than in young bees. These results are consistent with previous analyses of brain per mRNA in honeybees. Nuclear PER-ir was found throughout the brain, including the optic and antennal lobes. A single group of PDH-ir neurons (approximately 20/optic lobe) was consistently and intensely labeled at the medial margin of the medulla, independent of age or time of day. The processes of these neurons extended to specific neuropils in the protocerebrum and the optic lobes but not to the deutocerebrum. The patterns displayed by PER- and PDH-ir do not completely match any patterns previously described. This suggests that, although clock proteins are conserved across insect groups, there is no universal pattern of coexpression that allows ready identification of pacemaker neurons within the insect brain. ¬© 2003 Wiley-Liss, Inc.</t>
  </si>
  <si>
    <t>269-284</t>
  </si>
  <si>
    <t>60007903;60000745;60000745;60000745</t>
  </si>
  <si>
    <t>7005864342;8737022800;55554747400;57204376675</t>
  </si>
  <si>
    <t>Bloch, Guy;Solomon, Sonya M.;Robinson, Gene E.;Fahrbach, Susan E.</t>
  </si>
  <si>
    <t>Israel;United States</t>
  </si>
  <si>
    <t>Jerusalem;Urbana</t>
  </si>
  <si>
    <t>Hebrew University of Jerusalem;University of Illinois Urbana-Champaign</t>
  </si>
  <si>
    <t>60007903;60000745</t>
  </si>
  <si>
    <t>Bloch G.</t>
  </si>
  <si>
    <t>Patterns of PERIOD and pigment-dispersing hormone immunoreactivity in the brain of the European honeybee (Apis mellifera): Age- and time-related plasticity</t>
  </si>
  <si>
    <t>10.1002/cne.10778</t>
  </si>
  <si>
    <t>2-s2.0-0043233077</t>
  </si>
  <si>
    <t>['supernumerary structures', 'structured rnas', 'splicing factors', 'nuclear localization', 'northwestern assays', 'larval development', 'head capsule', 'gene isolated', 'epigenetic mechanisms', 'early embryos', 'dsrbd ).', 'dividing cells', 'dip1 encodes', 'different tissues', 'accumulate transcription']</t>
  </si>
  <si>
    <t>We report the identification of the Disco Interacting Protein 1 (DIP1) gene isolated in a yeast interaction trap screen using the zinc finger protein disconnected (disco) as a bait. DIP1 encodes a protein containing two double-stranded RNA binding domains (dsRBD). Consistent with the presence of dsRBD, DIP1 binds dsRNA or structured RNAs in Northwestern assays. DIP1 is found in nuclear subdomains resembling speckles known to accumulate transcription and splicing factors. In early embryos, nuclear localization of DIP1 protein coincides with the onset of zygotic gene expression. Later in development DIP1 expression is decreased in dividing cells in different tissues. Overexpression of DIP1 in the eye-antennal imaginal disc, early in embryonic and larval development, causes the formation of supernumerary structures in the head capsule. A role for DIP1 in epigenetic mechanisms that lead to the establishment and/or maintenance of cell fate specification is discussed.</t>
  </si>
  <si>
    <t>38040-38050</t>
  </si>
  <si>
    <t>60031828;60031828-60006577;60031828;60031828;60031828;60016361-60031066;60016361;60016361;60031828</t>
  </si>
  <si>
    <t>6602816447;7103059079;6507681927;57219059351;7005783946;56402771400;6604011247;7005548555;7202215069</t>
  </si>
  <si>
    <t>DeSousa, Dorothy;Mukhopadhyay, Mahua;Pelka, Peter;Zhao, Xiaoli;Dey, Bijan K.;Robert, Val√©rie;P√©lisson, Alain;Bucheton, Alain;Campos, Ana Regina</t>
  </si>
  <si>
    <t>Canada;Netherlands;France;United States</t>
  </si>
  <si>
    <t>Hamilton;Utrecht;Montpellier;Bethesda</t>
  </si>
  <si>
    <t>McMaster University;Hubrecht Laboratory KNAW (Netherlands Institute for Developmental Biology);IGH Institut de G√©n√©tique Humaine;National Institutes of Health (NIH)</t>
  </si>
  <si>
    <t>60031828;60031066;60016361;60006577</t>
  </si>
  <si>
    <t>DeSousa D.</t>
  </si>
  <si>
    <t>A novel double-stranded RNA-binding protein, disco interacting protein 1 (DIP1), contributes to cell fate decisions during Drosophila development</t>
  </si>
  <si>
    <t>10.1074/jbc.M303512200</t>
  </si>
  <si>
    <t>2-s2.0-0141621042</t>
  </si>
  <si>
    <t>['transition temperature', 'thylakoid membranes', 'thermal instabilities', 'systematic comparison', 'structural stability', 'structural flexibility', 'structural complexity', 'protein complexes', 'pigment arrays', 'photosystem ii', 'overall endotherm', 'optic mechanism', 'monomer transition', 'mathematical deconvolution', 'main macrodomain', 'main chlorophyll', 'localized nature', 'light stabilities', 'lhcii trimers', 'lateral disassembly', 'large extent', 'induced trimer', 'induced disassembly', 'harvesting antenna', 'gel electrophoresis', 'following sequence', 'excitation energy', 'excess excitation', 'earlier identified', 'different levels', 'complexity revealed', 'circular dichroism', 'chiral macrodomains', 'cd fingerprinting', 'cd data', 'calorimetric enthalpy', 'biochemistry 41', 'biochemistry 39', 'b light', '15257 ].', '15129 ].']</t>
  </si>
  <si>
    <t>The thermo-optic mechanism in thylakoid membranes was earlier identified by measuring the thermal and light stabilities of pigment arrays with different levels of structural complexity [Cseh, Z., et al. (2000) Biochemistry 39, 15250-15257]. (According to the thermo-optic mechanism, fast local thermal transients, arising from the dissipation of excess, photosynthetically not used, excitation energy, induce elementary structural changes due to the "built-in" thermal instabilities of the given structural units.) The same mechanism was found to be responsible for the light-induced trimer-to-monomer transition in LHCII, the main chlorophyll a/b light-harvesting antenna of photosystem II (PSII) [Garab, G., et al. (2002) Biochemistry 41, 15121-15129]. In this paper, differential scanning calorimetry (DSC) and circular dichroism (CD) spectroscopy on thylakoid membranes of barley and pea are used to correlate the thermooptically inducible structural changes with well-discernible calorimetric transitions. The thylakoid membranes exhibited six major DSC bands, with maxima between about 43 and 87 ¬∞C. The heat sorption curves were analyzed both by mathematical deconvolution of the overall endotherm and by a successive annealing procedure; these yielded similar thermodynamic parameters, transition temperature and calorimetric enthalpy. A systematic comparison of the DSC and CD data on samples with different levels of complexity revealed that the heat-induced disassembly of chirally organized macrodomains contributes profoundly to the first endothermic event, a weak and broad DSC band between 43 and 48 ¬∞C. Similarly to the main macrodomain-associated CD signals, this low enthalpy band could be diminished by prolonged photoinhibitory preillumination, the extent of which depended on the temperature of preillumination. By means of nondenaturing, "green" gel electrophoresis and CD fingerprinting, it is shown that the second main endotherm, around 60 ¬∞C, originates to a large extent from the monomerization of LHCII trimers. The main DSC band, around 70 ¬∞C, which exhibits the highest enthalpy change, and another band around 75-77 ¬∞C relate to the dismantling of LHCII and other pigment-protein complexes, which under physiologically relevant conditions cannot be induced by light. The currently available data suggest the following sequence of events of thermo-optically inducible changes: (i) unstacking of membranes, followed by (ii) lateral disassembly of the chiral macrodomains and (iii) monomerization of LHCII trimers. We propose that thermo-optical structural reorganizations provide a structural flexibility, which is proportional to the intensity of the excess excitation, while for their localized nature, the structural stability of the system can be retained.</t>
  </si>
  <si>
    <t>11272-11280</t>
  </si>
  <si>
    <t>60001694;60027811;60001694-60027811;60027811;60001694;60001694;60001694;60001694;60027811</t>
  </si>
  <si>
    <t>6507516362;6602671605;6505882250;57203046311;57192139597;6507282523;35461259900;7003610201;35468058100</t>
  </si>
  <si>
    <t>Dobrikova, Anelia G.;V√°rkonyi, Zsuzsanna;Krumova, Sashka B.;Kov√°cs, L√°szl√≥;Kostov, Georgi K.;Todinova, Svetla J.;Busheva, Mira C.;Taneva, Stefka G.;Garab, Gyozo</t>
  </si>
  <si>
    <t>Hungary;Bulgaria</t>
  </si>
  <si>
    <t>Budapest;Sofia</t>
  </si>
  <si>
    <t>Magyar Tudomanyos Akademia;Institute of Biophysics and Biomedical Engineering, Bulgarian Academy of Sciences</t>
  </si>
  <si>
    <t>60027811;60001694</t>
  </si>
  <si>
    <t>Dobrikova A.G.</t>
  </si>
  <si>
    <t>Structural rearrangements in chloroplast thylakoid membranes revealed by differential scanning calorimetry and circular dichroism spectroscopy. Thermo-optic effect</t>
  </si>
  <si>
    <t>10.1021/bi034899j</t>
  </si>
  <si>
    <t>2-s2.0-0141791246</t>
  </si>
  <si>
    <t>['significantly reduced', 'placed together', 'male crickets', 'male courtship', 'male aggression', 'intact males', 'intact females', 'high proportion', 'gryllus bimaculatus', 'forewings together', 'findings indicate', 'eliciting courtship', 'display male', 'detected primarily', 'central body', 'brain serotonin', 'behavioral changes', 'behavior toward', 'antennectomized males', '7 days']</t>
  </si>
  <si>
    <t>Aggression | Antenna | Brain | Courtship | Serotonin</t>
  </si>
  <si>
    <t>To test whether insect antennae are necessary for eliciting courtship and aggression toward appropriate partners, we antennectomized adult male crickets (Gryllus bimaculatus) and observed their behavior toward other antennectomized males and intact females. At 7 days after removal of both antennae, pairs of antennectomized males were placed together; 80% displayed courtship behavior, generating courtship song by rubbing their forewings together, toward other antennectomized males, and 20% displayed aggressive behavior. Only 45% courted intact females. No intact males courted antennectomized males, and 80% displayed aggressive behavior. All intact males courted females. The results for males with one antenna removed were essentially the same as for intact males. These findings indicate that a high proportion of male crickets with both antennae removed court other males and fail to display male-male aggression, demonstrating that removal of antennae from male crickets induces male-male courtship and that an antenna is necessary for the expression of male-male aggression. Moreover, brain serotonin (5-hydroxytryptamine; 5-HT) levels in male crickets were significantly reduced at 7 days after removal of antennae. The reduction of 5-HT was detected primarily in the central body of the brain. Thus, 5-HT in the central body of the male cricket brain may be involved in the behavioral changes. ¬© 2003 Wiley Periodicals, Inc.</t>
  </si>
  <si>
    <t>110-118</t>
  </si>
  <si>
    <t>100775352;60012275</t>
  </si>
  <si>
    <t>7403706370;7404368283</t>
  </si>
  <si>
    <t>Murakami, Shio;Itoh, Masanori T.</t>
  </si>
  <si>
    <t>Kawasaki;Tokyo</t>
  </si>
  <si>
    <t>St. Marianna University School of Medicine;Green Flask Co., Ltd.</t>
  </si>
  <si>
    <t>60012275;100775352</t>
  </si>
  <si>
    <t>Murakami S.</t>
  </si>
  <si>
    <t>Removal of both antennae influences the courtship and aggressive behaviors in male crickets</t>
  </si>
  <si>
    <t>10.1002/neu.10255</t>
  </si>
  <si>
    <t>2-s2.0-0041382921</t>
  </si>
  <si>
    <t>['wipe samples', 'trials determined', 'total hydrocarbons', 'several areas', 'sampled hydrocarbons', 'responded strongly', 'reconstructed blends', 'readily accessible', 'qualitatively similar', 'ms analyses', 'megacyllene robiniae', 'mating behaviors', 'mate recognition', 'including coupling', 'genitalia ).', 'females treated', 'females determined', 'differed considerably', 'data indicate', 'comprising 34', 'complete sequence', 'c25 alone', 'c25 ),', 'c 23', 'branched alkanes', 'body extracts', 'body alignment', 'biological activities', 'arena bioassays', 'abundant straight', 'abundant hydrocarbon']</t>
  </si>
  <si>
    <t>(Z)-9-pentacosene | Cerambycidae | Cuticular hydrocarbon | Mating behavior | Solid phase microextraction</t>
  </si>
  <si>
    <t>Male locust borers, Megacyllene robiniae (F√∂rster), responded to females only after contacting them with their antennae, indicating that mate recognition was mediated by a contact sex pheromone. GC-MS analyses of whole-body extracts of males and females determined that the profiles of compounds in the extracts were qualitatively similar, but differed considerably in the ratios of compounds between sexes. Biological activities of reconstructed blends of the most abundant straight-chain (nC23, nC24, nC25, nC26), methyl-branched (3me-C 23, 3me-C25), and unsaturated (Z9:C23, Z9:C25, Z9:C27) compounds in extracts from females were assessed in arena bioassays, assessing four distinct steps in the mating behavior sequence of males (orientation, arrestment, body alignment, mounting and attempting to couple the genitalia). Males were unresponsive to freeze-killed, solvent-washed females treated with blends of straight-chain and methyl-branched alkanes, but responded strongly to females treated with the blend of alkenes. Further trials determined that the complete sequence of mating behaviors, up to and including coupling the genitalia, was elicited by Z9:C25 alone. Z9:C25 comprised 16.4 ¬± 1.3% of the total hydrocarbons in whole-body hexane extracts of females and was co-dominant with two other hydrocarbons that were not active. In contrast, in solid phase microextraction (SPME) wipe samples from several areas of the cuticle, Z9:C 25 appeared as the single dominant peak, comprising 34.6 - 37.8% of the sampled hydrocarbons. Our data indicate that Z9:C25 is a contact sex pheromone of M. robiniae, being the most abundant hydrocarbon on the surface of the cuticular wax layer of females where it is readily accessible to the antennae of males.</t>
  </si>
  <si>
    <t>135-141</t>
  </si>
  <si>
    <t>60000745;60029526;60000745</t>
  </si>
  <si>
    <t>6508349819;7203077089;7003821215</t>
  </si>
  <si>
    <t>Ginzel, Matthew D.;Millar, Jocelyn G.;Hanks, Lawrence M.</t>
  </si>
  <si>
    <t>Riverside;Urbana</t>
  </si>
  <si>
    <t>University of California, Riverside;University of Illinois Urbana-Champaign</t>
  </si>
  <si>
    <t>60029526;60000745</t>
  </si>
  <si>
    <t>(Z)-9-pentacosene - Contact sex pheromone of the locust borer, Megacyllene robiniae</t>
  </si>
  <si>
    <t>10.1007/s00049-003-0239-z</t>
  </si>
  <si>
    <t>2-s2.0-0141788033</t>
  </si>
  <si>
    <t>['time accordingly', 'subjective scotophase', 'subjective photophase', 'significant variation', 'shifted photoperiod', 'results suggest', 'pheromone stimuli', 'pheromone advanced', 'olfactory responses', 'old moths', 'males flew', 'lights turned', 'flight tunnel', 'endogenous oscillator', 'different times', 'dd conditions', 'dd ),', 'constant darkness', 'circadian rhythm', 'circadian regulation', 'authors tested', '4 h']</t>
  </si>
  <si>
    <t>Agrotis segetum | Circadian rhythm | Electroantennograms | Flight tunnel | Sex pheromone</t>
  </si>
  <si>
    <t>The pheromone-mediated upwind flight of male turnip moths was observed in a flight tunnel at different times of day under conditions of a light-dark (LD) cycle, constant darkness (DD), and a shifted photoperiod. Under both LD and DD conditions, a significantly larger number of males flew to the pheromone during both the scotophase and the subjective scotophase than during the photophase and the subjective photophase for 2 consecutive days. When 1-day-old moths were transferred to a shifted LD cycle with lights turned off 4 h earlier, male behavioral responses to the pheromone advanced in time accordingly by 4 h. This showed that male behavioral responses to the pheromone are under the control of an endogenous oscillator. To further examine the level at which the circadian rhythm of the male behavioral response is regulated, the authors tested the olfactory responses of male antennal receptors to pheromone stimuli by means of electroantennograms (EAG) at different times of day. No significant variation in the sensitivity of the male antennal response to the pheromone was observed in terms of time of day. The results suggest that circadian regulation of the rhythmic behavioral response to pheromones in the male Agrotis occurs at the central nervous system level.</t>
  </si>
  <si>
    <t>402-408</t>
  </si>
  <si>
    <t>Journal of Biological Rhythms</t>
  </si>
  <si>
    <t>60029170;60029170-60087832;60029170</t>
  </si>
  <si>
    <t>35606113400;7202923477;7003385545</t>
  </si>
  <si>
    <t>Ros√©n, Wen Qi;Han, Gui Biao;L√∂fstedt, Christer</t>
  </si>
  <si>
    <t>China;Sweden</t>
  </si>
  <si>
    <t>Taiyuan;Lund</t>
  </si>
  <si>
    <t>Shanxi Agricultural University;Lunds Universitet</t>
  </si>
  <si>
    <t>60087832;60029170</t>
  </si>
  <si>
    <t>Ros√©n W.</t>
  </si>
  <si>
    <t>The circadian rhythm of the sex-pheromone-mediated behavioral response in the turnip moth, Agrotis segetum, is not controlled at the peripheral level</t>
  </si>
  <si>
    <t>10.1177/0748730403256869</t>
  </si>
  <si>
    <t>2-s2.0-0141788106</t>
  </si>
  <si>
    <t>['sources associated', 'source powers', 'manikas technique', 'estimation problem', 'dyads weighted', 'define conditions', 'admissible number']</t>
  </si>
  <si>
    <t>We investigate nonidentifiability conditions for the detection-estimation problem with multiple uncorrelated plane waves incident upon a nonuniform (sparse) linear antenna array. Specifically, we define conditions under which a given Hermitian covariance matrix has a nonunique (multiple) decomposition into an admissible number of dyads weighted by the source powers and a white-noise identity matrix. Our method is based on the Proukakis-Manikas technique of generating ambiguity generator sets (AGSs) and allows ambiguous sets of sources associated with a given sparse antenna geometry to be determined.</t>
  </si>
  <si>
    <t>2483-2494</t>
  </si>
  <si>
    <t>60003480-60103581;60103581;60016561</t>
  </si>
  <si>
    <t>Australia;Netherlands;Australia</t>
  </si>
  <si>
    <t>Adelaide;Eindhoven;Edinburgh</t>
  </si>
  <si>
    <t>Cooperative Research Centre for Sensor Signal and Information Processing;Philips Research;Defence Science and Technology Group</t>
  </si>
  <si>
    <t>60103581;60016561;60003480</t>
  </si>
  <si>
    <t>Detection-estimation of more uncorrelated Gaussian sources than sensors in nonuniform linear antenna arrays - Part III: Detection-estimation nonidentifiability</t>
  </si>
  <si>
    <t>10.1109/TSP.2003.816859</t>
  </si>
  <si>
    <t>2-s2.0-0141885178</t>
  </si>
  <si>
    <t>IST IST1999-10339</t>
  </si>
  <si>
    <t>['wireless write', 'schottky diodes', 'reported radio', 'reading distance', 'read access', 'protocol used', 'printed antenna', 'poly two', 'paper presents', 'mw erp', 'ic outperforms', 'given base', 'external components', 'anticollision procedure', '5 db']</t>
  </si>
  <si>
    <t>Backscatter modulation | Low-power low-voltage CMOS | Passive transponder | Radio-frequency identification (RFID)</t>
  </si>
  <si>
    <t>This paper presents a novel fully integrated passive transponder IC with 4.5- or 9.25-m reading distance at 500-mW ERP or 4-W EIRP base-station transmit power, respectively, operating in the 868/915-MHz ISM band with an antenna gain less than-0.5 dB. Apart from the printed antenna, there are no external components. The IC is implemented in a 0.5-Œºm digital two-poly two-metal digital CMOS technology with EEPROM and Schottky diodes. The IC's power, supply is taken from the energy of the received RF electromagnetic field with help of a Schottky diode voltage multiplier. The IC includes dc power supply generation, phase shift keying backscatter modulator, pulse width modulation demodulator, EEPROM, and logic circuitry including some finite state machines handling the protocol used for wireless write and read access to the IC's EEPROM and for the anticollision procedure. The IC outperforms other reported radio-frequency identification ICs by a factor of three in terms of required receive power level for a given base-station transmit power and tag antenna gain.</t>
  </si>
  <si>
    <t>1602-1608</t>
  </si>
  <si>
    <t>60104275;60104275</t>
  </si>
  <si>
    <t>6603281839;57198966475</t>
  </si>
  <si>
    <t>Karthaus, Udo;Fischer, Martin</t>
  </si>
  <si>
    <t>Heilbronn</t>
  </si>
  <si>
    <t>Atmel Germany GmbH</t>
  </si>
  <si>
    <t>Karthaus U.</t>
  </si>
  <si>
    <t>Fully Integrated Passive UHF RFID Transponder IC with 16.7-Œº W Minimum RF Input Power</t>
  </si>
  <si>
    <t>10.1109/JSSC.2003.817249</t>
  </si>
  <si>
    <t>2-s2.0-0141886007</t>
  </si>
  <si>
    <t>['technique performs', 'physical temperature', 'peak error', 'paper describes', 'new technique', 'k variation', 'k peak', 'dicke switching', 'correction without', 'characterization period', '9 k', '1 k']</t>
  </si>
  <si>
    <t>Microwave radiometer | Microwave receiver | Passive sensing | Remote sensing | Temperature compensation | Total power radiometer</t>
  </si>
  <si>
    <t>This paper describes a new technique to compensate output variations of total power radiometers due to physical temperature changes of the instrument. This technique performs the correction without the addition of expensive microwave hardware required in Dicke switching or many other widely used methods. A characterization period, over which the input antenna temperature is known, indicates the appropriate output adjustment needed for a change in physical temperature of the radiometer. The method effectively corrects the output in an example radiometer system built with inexpensive commercially available parts. For a 30-K variation in physical temperature, the measured data shows an improvement from 60-K peak-to-peak error to 6.9 K with an average absolute error of 1.1 K.</t>
  </si>
  <si>
    <t>60029575;60013372;60013372</t>
  </si>
  <si>
    <t>55461846100;16454983700;55740874900</t>
  </si>
  <si>
    <t>Thompson, David A.;Rogers, Robert L.;Davis, John H.</t>
  </si>
  <si>
    <t>El Segundo;Austin</t>
  </si>
  <si>
    <t>Aerospace Corporation, USA;The University of Texas at Austin</t>
  </si>
  <si>
    <t>60029575;60013372</t>
  </si>
  <si>
    <t>Thompson D.</t>
  </si>
  <si>
    <t>Temperature compensation of total power radiometers</t>
  </si>
  <si>
    <t>10.1109/TMTT.2003.817679</t>
  </si>
  <si>
    <t>2-s2.0-0141918466</t>
  </si>
  <si>
    <t>2001SGR-00268</t>
  </si>
  <si>
    <t>['wideband cdma', 'wcdma ).', 'via simulation', 'usually designed', 'traffic signal', 'systems introduce', 'receiving end', 'pilot signals', 'pilot sequence', 'paper proposes', 'noise caused', 'high gains', 'frequency selectivity', 'filter weights', 'filter significantly', 'derive analytically', 'channel degrades', 'blind techniques', 'blind technique', 'based techniques', 'asymptotic performance']</t>
  </si>
  <si>
    <t>Free probability | Pilot-aided CDMA | Spatial filtering | WCDMA</t>
  </si>
  <si>
    <t>This paper proposes a spatial filtering technique for the reception of pilot-aided multirate multicode direct-sequence code division multiple access (DS/CDMA) systems such as wideband CDMA (WCDMA). These systems introduce a code-multiplexed pilot sequence that can be used for the estimation of the filter weights, but the presence of the traffic signal (transmitted at the same time as the pilot sequence) corrupts that estimation and degrades the performance of the filter significantly. This is caused by the fact that although the traffic and pilot signals are usually designed to be orthogonal, the frequency selectivity of the channel degrades this orthogonality at the receiving end. Here, we propose a semi-blind technique that eliminates the self-noise caused by the code-multiplexing of the pilot. We derive analytically the asymptotic performance of both the training-only and the semi-blind techniques and compare them with the actual simulated performance. It is shown, both analytically and via simulation, that high gains can be achieved with respect to training-only-based techniques.</t>
  </si>
  <si>
    <t>2665-2678</t>
  </si>
  <si>
    <t>6601968404;7007085739</t>
  </si>
  <si>
    <t>Mestre, Xavier;Fonollosa, Javier R.</t>
  </si>
  <si>
    <t>Spatial filtering for pilot-aided WCDMA systems: A semi-blind subspace approach</t>
  </si>
  <si>
    <t>10.1109/TSP.2003.816864</t>
  </si>
  <si>
    <t>2-s2.0-0141919622</t>
  </si>
  <si>
    <t>['time coding', 'small modifications', 'simplified algorithms', 'selective fading', 'novel space', 'much less', 'joint detection', 'iterative procedure', 'information based', 'get quasi', 'existing space', 'exact ones', 'exact algorithms', 'data field', 'computation complexity', 'combat fading', 'coding technique', 'block processing', 'block ).']</t>
  </si>
  <si>
    <t>Code-division multiple-access (CDMA) | Frequency-selective fading | Joint detection | Space-time coding</t>
  </si>
  <si>
    <t>The radio channel fading is one of the most important physical limitations for wireless mobile communications. Space-time coding is a coding technique that is designed for use with multiple transmit antennas and offers an effective transmit diversity technique to combat fading. However, most existing space-time coding schemes assume flat fading that may not be valid for wideband wireless mobile communication channels. In this paper, a novel space-time block coding scheme based on block processing is proposed for time slotted CDMA systems with frequency-selective fading. In order to get quasi-orthogonality, we encode the information based on the two data fields (blocks) of a burst, other than the symbols in a data field (block). As a consequence, it is convenient for block processing of joint detection which can be used with just some small modifications of the algorithms with no space-time coding. For decoding the new space time codes, block linear joint detection algorithms are developed. Then, we simplify these algorithms with an iterative procedure. With moderate iterative times, the computation complexity of the simplified algorithms is much less than that of the exact algorithms. Simulation results show that the performance of the simplified joint detection algorithms approximates to that of the exact ones.</t>
  </si>
  <si>
    <t>626-629</t>
  </si>
  <si>
    <t>60025578;60025578;60069731;60025578</t>
  </si>
  <si>
    <t>55954552500;7102677061;7101688931;7202161851</t>
  </si>
  <si>
    <t>Wang, Yingmin;Yi, Kechu;Niu, Zhongxia;Tian, Hongxin</t>
  </si>
  <si>
    <t>Zhengzhou;Xi'an</t>
  </si>
  <si>
    <t>Information Engineering University China;Xidian University</t>
  </si>
  <si>
    <t>60069731;60025578</t>
  </si>
  <si>
    <t>Space-time block coding for time slotted CDMA systems with frequency-selective fading</t>
  </si>
  <si>
    <t>2-s2.0-0141938869</t>
  </si>
  <si>
    <t>['signal paths', 'signal converter', 'necessary isolation', 'input beam', 'forming ic', 'forming downconverter', 'chip size', 'bridge circuits', 'adaptive antennas', '2 lsb', '1 ¬∞,']</t>
  </si>
  <si>
    <t>Adaptive antenna | Beam forming | Phase shifter | Smart antenna</t>
  </si>
  <si>
    <t>A four-input beam-forming downconverter for adaptive antennas is described. It consists of 2-bit variable gain amplifiers (VGAs), 5-bit local oscillator (LO) signal phase shifters using double RC-bridge circuits, and mixers. The VGAs adjust gain deviation between signal paths. A differential-signal-to-eight-phase-signal converter is employed as a part of the LO phase shifter to reduce the chip size. A maximum phase error of 4.1¬∞, which is less than 1/2 LSB, is achieved. This error value indicates that the required phase shifter accuracy and the necessary isolation between the VGAs has been achieved. This beam-forming IC is applicable to receivers with adaptive antennas, and is expected to help to reduce the costs of adaptive antenna systems.</t>
  </si>
  <si>
    <t>1619-1625</t>
  </si>
  <si>
    <t>60018735;60018735;60018735;60103248;60018735</t>
  </si>
  <si>
    <t>7102897799;6506989798;55727782300;7006650850;21934041200</t>
  </si>
  <si>
    <t>Yamaji, Takafumi;Kurose, Daisuke;Watanabe, Osamu;Obayashi, Shuichi;Itakura, Tetsuro</t>
  </si>
  <si>
    <t>United States;Japan</t>
  </si>
  <si>
    <t>Piscataway;Tokyo</t>
  </si>
  <si>
    <t>Toshiba America Research, Inc;Toshiba Corporation</t>
  </si>
  <si>
    <t>60103248;60018735</t>
  </si>
  <si>
    <t>Yamaji T.</t>
  </si>
  <si>
    <t>A Four-Input Beam-Forming Downconverter for Adaptive Antennas</t>
  </si>
  <si>
    <t>10.1109/JSSC.2003.817262</t>
  </si>
  <si>
    <t>2-s2.0-0141954896</t>
  </si>
  <si>
    <t>['wide range', 'statistical properties', 'snr values', 'proposed method', 'input symbols', 'identifiability conditions', 'desired property', 'data efficient', 'computationally efficient', 'based algorithm', 'also robust']</t>
  </si>
  <si>
    <t>Channel estimation | Cram√©r-Rao lower bound (CRLB) | Orthogonal frequency division multiplexing (OFDM) | Receiver diversity</t>
  </si>
  <si>
    <t>In this paper, we investigate non data-aided channel estimation for cyclically prefixed orthogonal frequency division multiplexing (OFDM) systems. By exploiting channel diversity using only two receive antennas, a blind deterministic algorithm is proposed. Identifiability conditions are derived that guarantee the perfect channel retrieval in the absence of noise. In the presence of noise, the proposed method has the desired property of being data efficient - only a single OFDM block is needed to achieve good estimation performance for a wide range of SNR values. The algorithm is also robust to input symbols as it does not have any restriction on the input symbols with regard to their constellation or their statistical properties. In addition, this diversity-based algorithm is computationally efficient, and its performance compares favorably to most existing blind algorithms.</t>
  </si>
  <si>
    <t>2613-2623</t>
  </si>
  <si>
    <t>60030551;60030551;60030551</t>
  </si>
  <si>
    <t>7501747316;55714568900;35753076500</t>
  </si>
  <si>
    <t>Wang, Hao;Lin, Ying;Chen, Biao</t>
  </si>
  <si>
    <t>Syracuse</t>
  </si>
  <si>
    <t>Syracuse University</t>
  </si>
  <si>
    <t>Data-efficient blind OFDM channel estimation using receiver diversity</t>
  </si>
  <si>
    <t>10.1109/TSP.2003.816879</t>
  </si>
  <si>
    <t>2-s2.0-0141988665</t>
  </si>
  <si>
    <t>['weights needed', 'thus providing', 'sum beamformer', 'steering technique', 'shading function', 'quantitative measure', 'prespecified set', 'polynomial correspond', 'order polynomial', 'nulls need', 'null positions', 'noise generated', 'locations onto', 'linear delay', 'directional nature', 'case onto', 'calculated according', 'array shading', 'array response', 'array elements', 'appropriate choice', 'aeroacoustic systems', 'actual data', 'acoustic energy', '6 db']</t>
  </si>
  <si>
    <t>A null-steering technique is adapted and applied to a linear delay-and-sum beamformer in order to measure the noise generated by one of the propellers of a 1/8 scale twin propeller aircraft model. The technique involves shading the linear array using a set of weights, which are calculated according to the locations onto which the nulls need to be steered (in this case onto the second propeller). The technique is based on an established microwave antenna theory, and uses a plane-wave, or far field formulation in order to represent the response of the array by an nth-order polynomial, where n is the number of array elements. The roots of this polynomial correspond to the minima of the array response, and so by an appropriate choice of roots, a polynomial can be generated, the coefficients of which are the weights needed to achieve the prespecified set of null positions. It is shown that, for the technique to work with actual data, the cross-spectral matrix must be conditioned before array shading is implemented. This ensures that the shading function is not distorted by the intrinsic element weighting which can occur as a result of the directional nature of aeroacoustic systems. A difference of 6 dB between measurements before and after null steering shows the technique to have been effective in eliminating the contribution from one of the propellers, thus providing a quantitative measure of the acoustic energy from the other. ¬© 2003 Acoustical Society of America.</t>
  </si>
  <si>
    <t>1920-1925</t>
  </si>
  <si>
    <t>60011149;60011149;60011149</t>
  </si>
  <si>
    <t>24759157900;57213897984;55948639200</t>
  </si>
  <si>
    <t>Jordan, Peter;Fitzpatrick, John A.;Meskell, Craig</t>
  </si>
  <si>
    <t>Jordan P.</t>
  </si>
  <si>
    <t>Beampattern control of a microphone array to minimize secondary source contamination</t>
  </si>
  <si>
    <t>10.1121/1.1568755</t>
  </si>
  <si>
    <t>2-s2.0-0142026439</t>
  </si>
  <si>
    <t>['return loss', 'radiation pattern', 'impact response', 'impact energy', 'impact damage', 'ground plate', 'experimental investigations', 'destructive methods', 'conformal load', 'antenna performance', 'antenna fails', '75 j']</t>
  </si>
  <si>
    <t>Experimental investigations into the impact response and damage of conformal load-bearing antenna structures composed of a face-skin, a core and a ground plate have been carried out. The damage was examined using non-destructive and destructive methods. The performance of the damaged antenna structure was investigated by measuring the return loss and the radiation pattern in a laboratory compact range. We found that the antenna performance was related to the impact damage, and that there exists a threshold in the impact energy above which the antenna fails to function. For the structure that we studied, the threshold of the impact energy for correct antenna function was between 1.5 and 1.75 J.</t>
  </si>
  <si>
    <t>672-679</t>
  </si>
  <si>
    <t>Smart Materials and Structures</t>
  </si>
  <si>
    <t>100599664;60108075;60032330;60032330;60032330</t>
  </si>
  <si>
    <t>57199972764;17137171500;56036161800;55996878100;36024195200</t>
  </si>
  <si>
    <t>Kim, C. K.;Lee, L. M.;Park, H. C.;Hwang, W.;Park, W. S.</t>
  </si>
  <si>
    <t>Seoul;Pohang;Seoul</t>
  </si>
  <si>
    <t>SK Telecom Co., Ltd.;Pohang University of Science and Technology;Software Centre Telson Electronics</t>
  </si>
  <si>
    <t>60108075;60032330;100599664</t>
  </si>
  <si>
    <t>Kim C.</t>
  </si>
  <si>
    <t>Impact damage and antenna performance of conformal load-bearing antenna structures</t>
  </si>
  <si>
    <t>S0964172603653395</t>
  </si>
  <si>
    <t>10.1088/0964-1726/12/5/302</t>
  </si>
  <si>
    <t>2-s2.0-0142027729</t>
  </si>
  <si>
    <t>['operating principle', 'mobile communications', 'fdtd method', 'dipole antenna', 'controllable range', 'base stations']</t>
  </si>
  <si>
    <t>Balun | Base station antenna | FDTD | Frequency co-use antenna | Mobile communications | Printed dipole antenna</t>
  </si>
  <si>
    <t>The operating principle of a balun for feeding a printed dipole antenna for base stations of mobile communications is analyzed by the FDTD method. The parameters of the open stub connected in series to the dipole antenna and the shorting stub connected in parallel are studied in detail. It is shown that these two stubs realize dual resonances. The controllable range of the dual resonant frequencies is presented for varying stub lengths. ¬© 2003 Wiley Periodicals, Inc.</t>
  </si>
  <si>
    <t>60018279;60018279;60025555;101437244</t>
  </si>
  <si>
    <t>8966100800;7402657600;55585630900;7003370991</t>
  </si>
  <si>
    <t>Michishita, Naobumi;Arai, Hiroyuki;Tsunekawa, Koichi;Karikomi, Masahiro</t>
  </si>
  <si>
    <t>Tokyo;Yokohama;Sakado</t>
  </si>
  <si>
    <t>Nippon Telegraph and Telephone Corporation;Yokohama National University;Nihon Dengyo Kosaku Co., Ltd.</t>
  </si>
  <si>
    <t>60025555;60018279;101437244</t>
  </si>
  <si>
    <t>FDTD Analysis of Dual Frequency Printed Dipole Antenna</t>
  </si>
  <si>
    <t>10.1002/ecjb.10184</t>
  </si>
  <si>
    <t>2-s2.0-0142031042</t>
  </si>
  <si>
    <t>Chalmers Tekniska H√∂gskola</t>
  </si>
  <si>
    <t>643/16787918/00018</t>
  </si>
  <si>
    <t>['tem waveguides', 'tem horns', 'tem horn', 'te11 mode', 'subsequent application', 'regular waveguide', 'realize quasi', 'present paper', 'preferable case', 'matching method', 'longitudinal dielectric', 'horn performance', 'horn parameters', 'hard wall', 'frequency band', 'filled corrugations', 'ended waveguide', 'crosspolar level', 'corrugations occupy', 'corrugated surface', 'conical surfaces', 'conical quasi', 'aperture efficiency', '30 db']</t>
  </si>
  <si>
    <t>Antenna feeds | Electromagnetic bandgap (EBG) surfaces | Hard surfaces | Horn antennas</t>
  </si>
  <si>
    <t>There is an interest in using electromagnetic bandgap (EBG) surfaces to realize quasi-TEM waveguides and horns. TEM horns will have a uniform aperture distribution and a corresponding high aperture efficiency and low cross polarization. In the present paper a conical quasi-TEM horn with a hard-walled section excited in the TE11 mode from a regular waveguide is analyzed. The hard wall is formed by longitudinal dielectric-filled corrugations. The analysis is based on a stepwise cylindrical approximation of the conical surfaces with subsequent application of the mode-matching method in combination with the method of factorization. The modal field expansion of the longitudinally corrugated cylindrical sections is found by using the asymptotic boundary condition of the corrugated surface when the corrugation period approaches zero. The indicated approach refines the data for the limiting aperture efficiency corresponding to the open-ended waveguide, and reveals strong influence of the hard section length as well as the interaction between the aperture and throat on the horn performance. It is shown that in the preferable case when the corrugations occupy the whole inner horn surface, it is possible to provide the crosspolar level below -30 dB and aperture efficiency from 85% to 95% in some frequency band up to 20% depending on the horn parameters.</t>
  </si>
  <si>
    <t>2723-2731</t>
  </si>
  <si>
    <t>10 I</t>
  </si>
  <si>
    <t>Skobelev, Sergei P.;Kildal, Per Simon</t>
  </si>
  <si>
    <t>Analysis of Conical Quasi-TEM Horn with a Hard Corrugated Section</t>
  </si>
  <si>
    <t>10.1109/TAP.2003.817564</t>
  </si>
  <si>
    <t>2-s2.0-0142031111</t>
  </si>
  <si>
    <t>ECS-9908849</t>
  </si>
  <si>
    <t>['reciprocity relations', 'polarizability matrix', 'paper presents', 'numerical examples', 'magnetic inclusions', 'interaction matrix', 'consistency constraint', 'bianisotropic medium', 'arbitrary shape']</t>
  </si>
  <si>
    <t>Anisotropic media | Chirality | Composite materials | Metamaterials | Microwave materials | Periodic structures | Permeability | Permittivity</t>
  </si>
  <si>
    <t>This paper presents a method of calculating the elements of the generalized matrix representation of the macroscopic constitutive relations for a three-dimensional (3-D) array of non-magnetic inclusions with arbitrary shape. The derivation is based on the quasi-static Lorentz theory and the inclusions are represented by electric and magnetic dipole moments. The 6 √ó 6 constitutive relation matrix is expressed in terms of the interaction matrix and the polarizability matrix, which can be numerically calculated using the sum and the difference of opposing plane wave excitations. Numerical examples are given for split ring resonators and a chiral medium consisting of an array of helices to illustrate the usefulness of the formula and to verify the consistency constraint and reciprocity relations for a bianisotropic medium.</t>
  </si>
  <si>
    <t>2550-2557</t>
  </si>
  <si>
    <t>60015481;60015481;60015481;60015481</t>
  </si>
  <si>
    <t>7005122046;8090707400;7005071830;7006652174</t>
  </si>
  <si>
    <t>Ishimaru, Akira;Lee, Seung Woo;Kuga, Yasuo;Jandhyala, Vikram</t>
  </si>
  <si>
    <t>Ishimaru A.</t>
  </si>
  <si>
    <t>Generalized Constitutive Relations for Metamaterials Based on the Quasi-Static Lorentz Theory</t>
  </si>
  <si>
    <t>10.1109/TAP.2003.817565</t>
  </si>
  <si>
    <t>2-s2.0-0142031116</t>
  </si>
  <si>
    <t>['shaped probe', 'plane beamwidth', 'impedance bandwidth', 'gsm bands', 'folded patch', '960 mhz', '103 ¬∞.']</t>
  </si>
  <si>
    <t>L-Probe | Wide band | Wide beamwidth</t>
  </si>
  <si>
    <t>The design and characteristics of a wide-beamwidth, wide-bandwidth patch antenna fed by an L-shaped probe is presented. The novelty in this design is the incorporation of a folded patch with a U-shaped cross section, the dimensions of which can be optimized to achieve an impedance bandwidth of 20% (SWR &lt; 1.5) and a H-plane beamwidth of 103¬∞. The antenna finds application as a cellular base station antenna coverins both CDMA and GSM bands from 824-960 MHz.</t>
  </si>
  <si>
    <t>3012-3014</t>
  </si>
  <si>
    <t>10 II</t>
  </si>
  <si>
    <t>13204623600;55510527400</t>
  </si>
  <si>
    <t>Wong, T. P.;Luk, K. M.</t>
  </si>
  <si>
    <t>Wong T.</t>
  </si>
  <si>
    <t>A Wideband L-Probe Patch Antenna Array with Wide Beamwidth</t>
  </si>
  <si>
    <t>10.1109/TAP.2003.817997</t>
  </si>
  <si>
    <t>2-s2.0-0142031120</t>
  </si>
  <si>
    <t>['variational functional', 'resonance frequency', 'radiation resistance', 'radiation efficiency', 'radar cross', 'polarization levels', 'numerically solve', 'main effects', 'isotropic one', 'gain properties', 'first investigated', 'cover thickness', 'chirality admittance', 'chiral cover', 'antenna dimensions', 'also investigated']</t>
  </si>
  <si>
    <t>Chiral materials | Covered patch antennas | Microstrip antennas</t>
  </si>
  <si>
    <t>Exploiting a rigorous variational formulation, the main effects of a chiral cover on a cavity backed microstrip patch antenna are pointed out in this paper. An hybrid finite element-boundary integral method is employed to numerically solve the electromagnetic problem modeled by a variational functional. The dependence of the resonance frequency on the cover thickness and on the chirality admittance of the material is first investigated. More in detail, it is demonstrated that a chiral cover permits to reduce the antenna dimensions, compared to an isotropic one, for a fixed working frequency. Then, the variation of gain properties, cross-polarization levels, radiation resistance, radiation efficiency, and radar cross-section is also investigated through several numerical examples.</t>
  </si>
  <si>
    <t>2891-2898</t>
  </si>
  <si>
    <t>7004207954;7006242275</t>
  </si>
  <si>
    <t>Bilotti, Filiberto;Vegni, Lucio</t>
  </si>
  <si>
    <t>Chiral Cover Effects on Microstrip Antennas</t>
  </si>
  <si>
    <t>10.1109/TAP.2003.816317</t>
  </si>
  <si>
    <t>2-s2.0-0142031130</t>
  </si>
  <si>
    <t>['transmitting antenna', 'single scattering', 'results obtained', 'receiving antenna', 'pulse duration', 'known contradiction', 'gaussian distribution', 'flexible normalization', 'far zones', 'far zone', 'distributed scatterer', 'directivity diagrams', 'bragg component', 'attenuation across', 'antenna size']</t>
  </si>
  <si>
    <t>Distributed scattering | Random media | Scattering</t>
  </si>
  <si>
    <t>We show that the Fraunhofer diffraction approximation can never be used in the theory of scattering by distributed scatterer (such as turbulence) in the far zone of antenna. We consider the single scattering of waves in a medium containing weak refractive index inhomogeneities using a Fresnel diffraction approximation. We do not introduce scattering volume but consider a transmitting antenna with a Gaussian distribution of current and a receiving antenna with a Gaussian distribution of attenuation across the aperture. The results obtained are valid both in the near and far zones of the antenna. The known contradiction between the applicability of the Fraunhofer diffraction approach and the size of the scattering volume formed by intersection of directivity diagrams is resolved. Similar to the far zone approach, the scattering intensity obtained is proportional to the Bragg component of the inhomogeneities that are averaged in Fourier space using some specific weighting function, depending on antenna size and pulse duration. The concept of a scattering cross section cannot be used for this problem and another more flexible normalization is suggested.</t>
  </si>
  <si>
    <t>2806-2813</t>
  </si>
  <si>
    <t>Tatarskii, Valerian I.</t>
  </si>
  <si>
    <t>National Oceanic and Atmospheric Administration</t>
  </si>
  <si>
    <t>Tatarskii V.I.</t>
  </si>
  <si>
    <t>Theory of Single Scattering by Random Distributed Scatterers</t>
  </si>
  <si>
    <t>10.1109/TAP.2003.817980</t>
  </si>
  <si>
    <t>2-s2.0-0142031136</t>
  </si>
  <si>
    <t>['resonant wavelength', 'optical antennas', 'good agreement']</t>
  </si>
  <si>
    <t>Electromagnetic field enhancement in optical antennas arrays was studied. The optical antennas were designed to produce intense optical fields confined to subwavelength spatial dimensions when illuminated at the resonant wavelength. The finite difference time domain calculated and experimentally measured extinction efficiencies of the optical antennas are found to be in good agreement.</t>
  </si>
  <si>
    <t>4632-4642</t>
  </si>
  <si>
    <t>60074650;60074650;60074650;60074650</t>
  </si>
  <si>
    <t>56034365600;6507628215;7007013948;7004661665</t>
  </si>
  <si>
    <t>Crozier, K. B.;Sundaramurthy, A.;Kino, G. S.;Quate, C. F.</t>
  </si>
  <si>
    <t>Stanford</t>
  </si>
  <si>
    <t>Ginzton Laboratory</t>
  </si>
  <si>
    <t>Crozier K.</t>
  </si>
  <si>
    <t>Optical antennas: Resonators for local field enhancement</t>
  </si>
  <si>
    <t>10.1063/1.1602956</t>
  </si>
  <si>
    <t>2-s2.0-0142057525</t>
  </si>
  <si>
    <t>N00173-01-1-G910</t>
  </si>
  <si>
    <t>['topology optimization', 'simp method', 'shelf dielectrics', 'shape optimization', 'reach convergence', 'practical fabrication', 'optimum topology', 'multidisciplinary problems', 'mathematically well', 'material design', 'limited access', 'large extend', 'inhomogeneous substrates', 'inhomogeneous materials', 'important advantage', 'image processing', 'dielectric substrates', 'designed substrate', 'design optimization', 'conducted using', 'challenges associated', 'cell variable', 'boundary integral', 'bandwidth enhancement', 'analysis tools', 'also allows']</t>
  </si>
  <si>
    <t>Broad-bandantenna | Materialdesign | Miniaturization | Thermoplastic green machining | Topology optimization</t>
  </si>
  <si>
    <t>Most literature studies dealing with design optimization for RF applications focused to a large extend on size and shape optimization. So far, material and topology optimization has not been pursued primarily due to the challenges associated with the fabrication of inhomogeneous materials and the limited access to analysis tools. In this paper, we focus on optimum topology/material design of dielectric substrates for bandwidth enhancement of a simple patch antenna. First, the possibility of designing arbitrary dielectric constant materials using off-the-shelf dielectrics is presented as is necessary for the practical fabrication of inhomogeneous substrates. Then, a formal design optimization procedure is conducted using the solid isotropic material with penalization (SIMP) method by relying on a fast full wave finite element-boundary integral (FE-BI) simulator. The SIMP method is a mathematically well-posed topology optimization algorithm because a continuous density function is used to relate the cell variable to the actual material properties. This also allows for a formulation in a versatile optimization framework, sequential linear programming (SLP) is used to solve the nonlinear optimization procedure with the sensitivity analysis based on the adjoint variable method. An important advantage of the proposed design optimization approach is its generality to handle multiple objectives and multidisciplinary problems. Using the proposed automated design procedure, inhomogeneous substrates are designed which allow for 250% bandwidth enhancement of the square patch antenna. Typically, only a few iterations are needed to reach convergence. Finally, the designed substrate is post-processed with image processing and fabricated using thermoplastic green machining.</t>
  </si>
  <si>
    <t>2732-2743</t>
  </si>
  <si>
    <t>22985452400;6506648219;7102576479;35599974800</t>
  </si>
  <si>
    <t>Kiziltas, Gullu;Psychoudakis, Dimitris;Volakis, John L.;Kikuchi, Noboru</t>
  </si>
  <si>
    <t>Kiziltas G.</t>
  </si>
  <si>
    <t>Topology Design Optimization of Dielectric Substrates for Bandwidth Improvement of a Patch Antenna</t>
  </si>
  <si>
    <t>10.1109/TAP.2003.817539</t>
  </si>
  <si>
    <t>2-s2.0-0142063040</t>
  </si>
  <si>
    <t>['wide range', 'radiation patterns', 'parametric studies', 'paper focuses', 'ground plane', 'ebg surfaces', 'ebg surface', 'ebg structure', 'compact size', 'also presented', '180 ¬∞']</t>
  </si>
  <si>
    <t>Electromagnetic band-gap (EBG) structures | Low profile | Reflection phase | Wire antenna</t>
  </si>
  <si>
    <t>Mushroom-like electromagnetic band-gap (EBG) structures exhibit unique electromagnetic properties that have led to a wide range of electromagnetic device applications. This paper focuses on the reflection phase feature of EBG surfaces: when plane waves normally illuminate an EBG structure, the phase of the reflected field changes continuously from 180¬∞ to -180¬∞ versus frequency. One important application of this feature is that one can replace a conventional perfect electric conductor (PEC) ground plane with an EBG ground plane for a low profile wire antenna design. For this design, the operational frequency band of an EBG structure is defined as the frequency region within which a low profile wire antenna radiates efficiently, namely, having a good return loss and radiation patterns. The operational frequency band is the overlap of the input-match frequency band and the surface-wave frequency bandgap. It is revealed that the reflection phase curve can be used to identify the input-match frequency band inside of which a low profile wire antenna exhibits a good return loss. The surface-wave frequency bandgap of the EBG surface that helps improve radiation patterns is very close to its input-match frequency band, resulting in an effective operational frequency band. In contrast, a thin grounded slab cannot work efficiently as a ground plane for low profile wire antennas because its surface-wave frequency bandgap and input-match frequency band do not overlap. Parametric studies have been performed to obtain design guidelines for EBG ground planes. Two novel EBG ground planes with interesting electromagnetic features are also presented. The rectangular patch EBG ground plane has a polarization dependent reflection phase and the slotted patch EBG ground plane shows a compact size.</t>
  </si>
  <si>
    <t>2691-2703</t>
  </si>
  <si>
    <t>57198993246;7102110120</t>
  </si>
  <si>
    <t>Yang, Fan;Rahmat-Samii, Yahya</t>
  </si>
  <si>
    <t>Yang F.</t>
  </si>
  <si>
    <t>Reflection Phase Characterizations of the EBG Ground Plane for Low Profile Wire Antenna Applications</t>
  </si>
  <si>
    <t>10.1109/TAP.2003.817559</t>
  </si>
  <si>
    <t>2-s2.0-0142063044</t>
  </si>
  <si>
    <t>643/16787918/00017</t>
  </si>
  <si>
    <t>['walled horn', 'subsequent application', 'stepwise representation', 'standard smooth', 'sharp worsening', 'resonance points', 'loaded section', 'kirchhoff method', 'hard wall', 'dielectric layer', 'decibels lower', 'crosspolar level', '85 %),', '2 wavelength']</t>
  </si>
  <si>
    <t>Antenna feeds | Horn antennas</t>
  </si>
  <si>
    <t>A hard-walled conical horn fed in the TE11 -mode from a regular circular waveguide is analyzed. The hard wall is formed by a dielectric layer with cylindrical inner surface loaded with longitudinal conducting strips. The analysis is carried out by using a stepwise representation of the horn with subsequent application of the method of generalized scattering matrices in combination with the method of factorization. The approach used refines values of the limiting aperture efficiency by 5 to 15% for diameters up to 3.2 wavelength in comparison with the underrated data based on the Kirchhoff method, and reveals the effect of the sharp worsening of the hard horn performance at some values of the horn length caused by resonances of the strip-line mode excited in the loaded section. Beyond the resonance points, the aperture efficiency remains relatively high (from 80 to 85%), and the crosspolar level is a few decibels lower than that of a standard smooth-walled horn.</t>
  </si>
  <si>
    <t>2918-2925</t>
  </si>
  <si>
    <t>Analysis of a Hard Strip-Loaded Conical Horn by the Method of Generalized Scattering Matrices</t>
  </si>
  <si>
    <t>10.1109/TAP.2003.817571</t>
  </si>
  <si>
    <t>2-s2.0-0142063060</t>
  </si>
  <si>
    <t>['wave suppression', 'parametrically investigated', 'mutual coupling', 'microstrip antennas', 'gap feature', 'fdtd simulations', 'experimental results', 'electromagnetic waves', 'electromagnetic band', 'ebg structure', 'difference time', 'becoming attractive', 'array elements', 'antenna community', 'analyzed using']</t>
  </si>
  <si>
    <t>Electromagnetic band-gap (EBG) | Finite-difference time-domain (FDTD) method | Microstrip antennas | Mutual coupling | Surface wave</t>
  </si>
  <si>
    <t>Utilization of electromagnetic band-gap (EBG) structures is becoming attractive in the electromagnetic and antenna community. In this paper, a mushroom-like EBG structure is analyzed using the finite-difference time-domain (FDTD) method. Its band-gap feature of surface-wave suppression is demonstrated by exhibiting the near field distributions of the electromagnetic waves. The mutual coupling of microstrip antennas is parametrically investigated, including both the E and H coupling directions, different substrate thickness, and various dielectric constants. It is observed that the E-plane coupled microstrip antenna array on a thick and high permittivity substrate has a strong mutual coupling due to the pronounced surface waves. Therefore, an EBG structure is inserted between array elements to reduce the mutual coupling. This idea has been verified by both the FDTD simulations and experimental results. As a result, a significant 8 dB mutual coupling reduction is noticed from the measurements.</t>
  </si>
  <si>
    <t>2936-2946</t>
  </si>
  <si>
    <t>Microstrip Antennas Integrated with Electromagnetic Band-Gap (EBG) Structures: A Low Mutual Coupling Design for Array Applications</t>
  </si>
  <si>
    <t>10.1109/TAP.2003.817983</t>
  </si>
  <si>
    <t>2-s2.0-0142063062</t>
  </si>
  <si>
    <t>['supported feed', 'simple design', 'reflector system', 'good agreement', 'computer code', 'akbor2 ).', '12 wavelengths']</t>
  </si>
  <si>
    <t>Rear end feed | Reflector antenna</t>
  </si>
  <si>
    <t>A prime focus low sidelobe parabolic reflector antenna with self-supported feed is designed for low sidelobe applications. The parabolic reflector diameter is between nine and 12 wavelengths. A simple design is achieved to satisfy the required first sidelobe level. The design is performed numerically using a computer code for bodies of revolutions (AKBOR2). The measured radiation patterns of the 18-in reflector system are presented. Good agreement between computed and measured radiation patterns is obtained.</t>
  </si>
  <si>
    <t>2907-2912</t>
  </si>
  <si>
    <t>60010491;60009697</t>
  </si>
  <si>
    <t>7004922524;8092251400</t>
  </si>
  <si>
    <t>Kishk, Ahmed A.;Shafai, Lotfollah</t>
  </si>
  <si>
    <t>University;Winnipeg</t>
  </si>
  <si>
    <t>University of Mississippi;University of Manitoba</t>
  </si>
  <si>
    <t>Small Reflector Antenna with Low Sidelobes</t>
  </si>
  <si>
    <t>10.1109/TAP.2003.816329</t>
  </si>
  <si>
    <t>2-s2.0-0142063064</t>
  </si>
  <si>
    <t>['wireless applications', 'several frequencies', 'radiating element', 'planar inverted', 'f termination', 'f antenna', 'elevation plane', 'azimuth plane', 'also shown', 'added efficiency', '2 ghz']</t>
  </si>
  <si>
    <t>Active antenna | Harmonic tuning | Planar inverted-F antenna | Power amplifier | Power-added efficiency</t>
  </si>
  <si>
    <t>In this paper, we present an electrically small antenna for use with high efficiency power amplifiers for wireless applications. A planar inverted-F antenna design is described that can be optimized as a class-F termination for use as a load at the output of a field effect transistor (FET) for optimum output power and efficiency. An active planar inverted-F antenna is shown to have greater than 50% power-added efficiency at several frequencies between 1-2 GHz by scaling the radiating element. These antennas are also shown to provide a copolarized field component in the azimuth plane and a cross-polarized field component in the elevation plane.</t>
  </si>
  <si>
    <t>2899-2906</t>
  </si>
  <si>
    <t>60017161-60021939;60017161-60032754</t>
  </si>
  <si>
    <t>7202721664;6507807021</t>
  </si>
  <si>
    <t>Ellis, Grant Andrew;Liw, Saxon</t>
  </si>
  <si>
    <t>Singapore;United States;Singapore</t>
  </si>
  <si>
    <t>Singapore City;Malibu;Singapore City</t>
  </si>
  <si>
    <t>A-Star, Institute of Microelectronics;HRL Laboratories;National University of Singapore</t>
  </si>
  <si>
    <t>60032754;60021939;60017161</t>
  </si>
  <si>
    <t>Ellis G.</t>
  </si>
  <si>
    <t>Active Planar Inverted-F Antennas for Wireless Applications</t>
  </si>
  <si>
    <t>10.1109/TAP.2003.818007</t>
  </si>
  <si>
    <t>2-s2.0-0142063065</t>
  </si>
  <si>
    <t>['wireless lan', 'two steps', 'total number', 'time axis', 'spatiotemporal equalizer', 'spatiotemporal equalization', 'spatial axis', 'selected adaptively', 'received signal', 'propagation path', 'order function', 'multipath effects', 'local minimum', 'intersymbol interference', 'global minimum', 'computer simulation', 'computed individually', 'cascade connection', 'cascade configuration', 'captured path', 'adaptive array']</t>
  </si>
  <si>
    <t>Adaptive array | Decision feedback equalizer | Error characteristic surface | Spatiotemporal equalization</t>
  </si>
  <si>
    <t>Spatiotemporal equalization is a technique to compensate the intersymbol interference (ISI) due to multipath effects by means of information about the received signal on both the time axis and the spatial axis. In this paper, an application of the spatiotemporal equalizer to high-speed wireless communications such as wireless LAN is considered. In order to reduce the total number of weights, a spatiotemporal equalizer using a cascade connection of an adaptive array and a decision feedback equalizer (DFE) is examined. Since the error characteristic surface in the minimum mean square error (MMSE) criterion weight calculation for the spatiotemporal equalizer with a cascade configuration is a fourth-order function of the weight, there is a possibility of encountering a local minimum in addition to the global minimum. In this paper, in order to prevent the weights from falling into a local minimum, the weights of the adaptive array and the DFE are computed individually in two steps. In addition, a captured path is selected adaptively by means of an adaptive array based on the estimated complex instantaneous impulse response of the propagation path. In this way, the proposed spatiotemporal equalization method can handle various propagation paths. The characteristics of the method are evaluated by computer simulation. It is confirmed that the proposed method exhibits excellent characteristics with few weights in various propagation environments. ¬© 2003 Wiley Periodicals, Inc.</t>
  </si>
  <si>
    <t>25-35</t>
  </si>
  <si>
    <t>57199646261;7401708096</t>
  </si>
  <si>
    <t>Hayashi, Kazunori;Hara, Shinsuke</t>
  </si>
  <si>
    <t>Hayashi K.</t>
  </si>
  <si>
    <t>A Spatiotemporal Equalization Method with Cascade Configuration of an Adaptive Antenna Array and a Decision Feedback Equalizer</t>
  </si>
  <si>
    <t>10.1002/ecjb.10186</t>
  </si>
  <si>
    <t>2-s2.0-0142094556</t>
  </si>
  <si>
    <t>['rician factor', 'receiver positions', 'receive omni', 'multipath fading', 'given together', 'frequency separation', 'frequency diversity', 'directional horn', 'delay spread', 'data rates', 'correlation levels', 'coherence bandwidth', 'channel bandwidths', 'band 63', 'also presented', '4 ghz', '155 mhz', '155 mb']</t>
  </si>
  <si>
    <t>Coherence bandwidth | Diversity | Indoor channel | Millimeter wave | Radio-wave propagation | RMS delay spread | Wireless LAN</t>
  </si>
  <si>
    <t>This paper presents results of frequency domain measurements conducted to evaluate the effectiveness of frequency diversity in mitigating the effects of multipath fading in indoor microcellular channels employing omni-directional receive antenna in the band 63.4-65.4 GHz. The performance of frequency diversity for 155 MHz and other channel bandwidths to accommodate modulated signals with data rates up to 155 Mb/s is presented. Results are obtained using maximum selection combining and presented as functions of frequency separation between the diversity branch signals. Improvement in the level crossing rate and average fade duration is given together with improvement in the k-Rician factor. The root mean square (rms) delay spread (œÑrms) and coherence bandwidth (Œ≤c) of the channel are also presented as functions of distance between terminals. Values of Œ≤c for correlation levels of 0.9, 0.7, and 0.5 are given together with the cumulative distribution functions of œÑrms. The levels below which the coherence bandwidth stays for 90% of receiver positions are estimated. Measurements were repeated under identical test conditions but with the receive omni-directional antenna replaced by a directional horn in order to characterize the effect of the receive antenna radiation pattern on the indoor radio channel characteristics.</t>
  </si>
  <si>
    <t>2974-2986</t>
  </si>
  <si>
    <t>60017826;60017826;60026134</t>
  </si>
  <si>
    <t>7004314926;6505939669;7401473966</t>
  </si>
  <si>
    <t>Hammoudeh, Akram;Scammell, David Anthony;S√°nchez, Manuel Garc√≠a</t>
  </si>
  <si>
    <t>Vigo;Pontypridd</t>
  </si>
  <si>
    <t>Universidade de Vigo;University of South Wales</t>
  </si>
  <si>
    <t>60026134;60017826</t>
  </si>
  <si>
    <t>Hammoudeh A.</t>
  </si>
  <si>
    <t>Measurements and Analysis of the Indoor Wideband Millimeter Wave Wireless Radio Channel and Frequency Diversity Characterization</t>
  </si>
  <si>
    <t>10.1109/TAP.2003.818008</t>
  </si>
  <si>
    <t>2-s2.0-0142094652</t>
  </si>
  <si>
    <t>['uniformly weighted', 'three examples', 'taper efficiency', 'standard formula', 'gain includes', 'formula reduces', 'array elements', 'amplitude weighting']</t>
  </si>
  <si>
    <t>Antenna array taper efficiency | Antenna arrays | Antenna radiation patterns | Antenna theory</t>
  </si>
  <si>
    <t>The derivation of the standard formula for antenna array taper efficiency proceeds from the definition of antenna directivity given the assumption that the array elements are spaced a multiple of half wavelengths apart. In this paper, we derive a more physically intuitive definition of the taper efficiency of an array by starting from the Communication Link Range equation. We do not require any assumption regarding element spacing. We find that the taper efficiency is equal to the ratio of beamformer signal gain to noise gain divided by the ratio of the same gains when the beamformer is uniformly weighted, where gain includes the contributions from all active and passive components within the beamformer. This definition is edifying, since an array's amplitude weighting and directivity are manifested primarily within the beamformer. We show that our formula reduces to the standard formula for three examples.</t>
  </si>
  <si>
    <t>2963-2967</t>
  </si>
  <si>
    <t>100381599-100469834</t>
  </si>
  <si>
    <t>YDI Wireless;Telaxis Communications Corporation</t>
  </si>
  <si>
    <t>100469834;100381599</t>
  </si>
  <si>
    <t>A Different Perspective on Taper Efficiency for Array Antennas</t>
  </si>
  <si>
    <t>10.1109/TAP.2003.818003</t>
  </si>
  <si>
    <t>2-s2.0-0142094658</t>
  </si>
  <si>
    <t>ECS-9809862</t>
  </si>
  <si>
    <t>['wide base', 'verified experimentally', 'truncated tetrahedron', 'tetrahedron base', 'radiation patterns', 'impedance match', 'ground plane', 'examined numerically', 'equitriangular cylinder', 'equilateral triangular', 'coaxial probe', 'band performance', '40 %.']</t>
  </si>
  <si>
    <t>Dielectric resonator antennas | Wide-band antennas</t>
  </si>
  <si>
    <t>A truncated tetrahedron dielectric resonator antenna is examined numerically and experimentally. The tetrahedron base is an equilateral triangular over a ground plane and excited by a coaxial probe to provide a broad side radiation pattern. Three different configurations are analyzed: the truncated tetrahedron when the wide base is attached to the ground plane, the narrow base attached to the ground plane, and the equitriangular cylinder. Results are verified experimentally and numerically. The tetrahedron with narrow base attached to the ground plane achieves wide-band performance for the impedance match and the radiation patterns of about 40%.</t>
  </si>
  <si>
    <t>2913-2917</t>
  </si>
  <si>
    <t>Wide-Band Truncated Tetrahedron Dielectric Resonator Antenna Excited by a Coaxial Probe</t>
  </si>
  <si>
    <t>10.1109/TAP.2003.816300</t>
  </si>
  <si>
    <t>2-s2.0-0142094667</t>
  </si>
  <si>
    <t>['spectral domain', 'shielding effectiveness', 'radiation pattern', 'port formalism', 'plane wave', 'pattern control', 'numerical results', 'new contribution', 'multilayered configuration', 'may allow', 'matching properties', 'integrated structure', 'inhomogeneous materials', 'inhomogeneous layers', 'function arising', 'frequency shifting', 'electromagnetic parameters', 'arbitrary sources', 'analytical study']</t>
  </si>
  <si>
    <t>Green's dyad | Inhomogeneous media | Layered media | Shielding effectiveness</t>
  </si>
  <si>
    <t>In this paper, we propose an analytical study in the spectral domain of inhomogeneous layers that are characterized in terms of transmission matrices leading to an equivalent circuit representation of the whole multilayered structure. Within the framework of this two-port formalism, we present a new contribution to the computation of the Green's function arising in the analysis of multilayered integrated antennas loaded with inhomogeneous materials. Such materials offer new degrees of freedom and, besides, may allow of pattern control, frequency shifting, and enlargement of the bandwidth. We propose, also, an analytical study of the shielding effectiveness of isotropic inhomogeneous materials located in multilayered configuration. The expression of the shielded fields sustained both by plane wave and arbitrary sources is deduced in a closed analytical form. Numerical results are also presented showing the effects of the electromagnetic parameters on radiation pattern, matching properties and radar cross section of the integrated structure.</t>
  </si>
  <si>
    <t>2869-2877</t>
  </si>
  <si>
    <t>7006242275;7005054440;7004207954</t>
  </si>
  <si>
    <t>Vegni, Lucio;Toscano, Alessandro;Bilotti, Filiberto</t>
  </si>
  <si>
    <t>Shielding and Radiation Characteristics of Planar Layered Inhomogeneous Composites</t>
  </si>
  <si>
    <t>10.1109/TAP.2002.802099</t>
  </si>
  <si>
    <t>2-s2.0-0142094671</t>
  </si>
  <si>
    <t>['typical nauplius', 'trunk limbs', 'selected features', 'larger carapace', 'laboratory conditions', 'head appendages', 'feeding mechanism', 'dried cysts', 'discuss ontogeny', 'adult shape']</t>
  </si>
  <si>
    <t>Evolution | Limbs | Nauplius | Ontogeny | Phylogeny</t>
  </si>
  <si>
    <t>We investigated early larval development in the notostracan Triops cancriformis (Bosc, 1801-1802) raised from dried cysts under laboratory conditions. We document the five earliest stages using scanning electron microscopy. The stage I larva is a typical nauplius, lecithotropic and without trunk limbs. The stage II larva is feeding and has trunk limb precursors and a larger carapace. Stage III larvae have larger trunk limbs and a more adult shape. Stage IV larvae have well developed trunk limbs, and stage V larvae show atrophy of the antennae. We describe the ontogeny of selected features such as trunk limbs and carapace, discuss ontogeny and homologization of head appendages, follow the development of the feeding mechanism, and discuss trunk limb ontogeny.</t>
  </si>
  <si>
    <t>267-284</t>
  </si>
  <si>
    <t>60005980;60005980;60005980</t>
  </si>
  <si>
    <t>7004329898;7202912119;7006578938</t>
  </si>
  <si>
    <t>M√∏ller, Ole S.;Olesen, J√∏rgen;H√∏eg, Jens T.</t>
  </si>
  <si>
    <t>Copenhagen</t>
  </si>
  <si>
    <t>Zoological Museum, Copenhagen</t>
  </si>
  <si>
    <t>M√∏ller O.</t>
  </si>
  <si>
    <t>SEM studies on the early larval development of Triops cancriformis (Bosc) (Crustacea: Branchiopoda, Notostraca)</t>
  </si>
  <si>
    <t>10.1046/j.1463-6395.2003.00146.x</t>
  </si>
  <si>
    <t>2-s2.0-0142122849</t>
  </si>
  <si>
    <t>N6601-99-C-8635</t>
  </si>
  <si>
    <t>['two dimensions', 'surface behaves', 'resonance frequency', 'reflection phase', 'reflected beam', 'electronically steer', 'electromagnetic properties', 'cost alternative', 'also found']</t>
  </si>
  <si>
    <t>Antenna arrays | Grid arrays | High impedance surfaces | Impedance sheets | Reconfigurable antennas | Scanning antennas | Textured surfaces | Tunable antennas</t>
  </si>
  <si>
    <t>By covering a metal ground plane with a periodic surface texture, we can alter its electromagnetic properties. The impedance of this metasurface can be modeled as a parallel resonant circuit, with sheet inductance L, and sheet capacitance C. The reflection phase varies with frequency from +œÄ to -œÄ, and crosses through 0 at the LC resonance frequency, where the surface behaves as an artificial magnetic conductor. By incorporating varactor diodes into the texture, we have built a tunable impedance surface, in which an applied bias voltage controls the resonance frequency, and the reflection phase. We can program the surface to create a tunable phase gradient, which can electronically steer a reflected beam over +/- 40¬∞ in two dimensions, for both polarizations. We have also found that this type of resonant surface texture can provide greater bandwidth than conventional reflectarray structures. This new electronically steerable reflector offers a low-cost alternative to a conventional phased array.</t>
  </si>
  <si>
    <t>2713-2722</t>
  </si>
  <si>
    <t>60021939;60021939;60021939;100804868;60071457</t>
  </si>
  <si>
    <t>6701347150;7005066766;6504075082;7102496311;7004418575</t>
  </si>
  <si>
    <t>Sievenpiper, Daniel F.;Schaffner, James H.;Jae Song, H.;Loo, Robert Y.;Tangonan, Gregory</t>
  </si>
  <si>
    <t>Philippines;United States;United States</t>
  </si>
  <si>
    <t>Quezon City;Malibu;Oak Park</t>
  </si>
  <si>
    <t>Ateneo de Manila University;HRL Laboratories;Wireless MEMS, Inc.</t>
  </si>
  <si>
    <t>60071457;60021939;100804868</t>
  </si>
  <si>
    <t>Sievenpiper D.</t>
  </si>
  <si>
    <t>Two-Dimensional Beam Steering Using an Electrically Tunable Impedance Surface</t>
  </si>
  <si>
    <t>10.1109/TAP.2003.817558</t>
  </si>
  <si>
    <t>2-s2.0-0142126337</t>
  </si>
  <si>
    <t>PHY99-07949</t>
  </si>
  <si>
    <t>['œº r', 'several points', 'several cases', 'radiation q', 'frequency independent', 'free space', 'energy stored', 'double negative', 'dng medium', 'difficult problem', 'corresponding decrease']</t>
  </si>
  <si>
    <t>Antenna theory | Antennas | Complex media | Dipole antennas | Electrically small antennas | Electromagentic fields</t>
  </si>
  <si>
    <t>The effect of surrounding an electrically small dipole antenna with a shell of double negative (DNG) material (Œµr &lt; 0 and Œº r &lt; 0) has been investigated both analytically and numerically. The problem of an infinitesimal electric dipole embedded in a homogeneous DNG medium is treated; its analytical solution shows that this electrically small antenna acts inductively rather than capacitively as it would in free space. It is then shown that a properly designed dipole-DNG shell combination increases the real power radiated by more than an order of magnitude over the corresponding free space case. The reactance of the antenna is shown to have a corresponding decrease. Analysis of the reactive power within this dipole-DNG shell system indicates that the DNG shell acts as a natural matching network for the dipole. An equivalent circuit model is introduced that confirms this explanation. Several cases are presented to illustrate these results. The difficult problem of interpreting the energy stored in this dipole-DNG shell system when the DNG medium is frequency independent and, hence, of calculating the radiation Q is discussed from several points of view.</t>
  </si>
  <si>
    <t>2626-2640</t>
  </si>
  <si>
    <t>7006392487;6506891944</t>
  </si>
  <si>
    <t>Ziolkowski, Richard W.;Kipple, Allison D.</t>
  </si>
  <si>
    <t>Ziolkowski R.</t>
  </si>
  <si>
    <t>Application of Double Negative Materials to Increase the Power Radiated by Electrically Small Antennas</t>
  </si>
  <si>
    <t>10.1109/TAP.2003.817561</t>
  </si>
  <si>
    <t>2-s2.0-0142126340</t>
  </si>
  <si>
    <t>['ulas ).', 'ucas ),', 'sidelobe level', 'relative independence', 'proposed method', 'new method', 'like antennas', 'invariant beampatterns', 'g .,', 'enables beamwidth', 'array size', 'arbitrary beampatterns', 'adaptive sector', 'adaptive algorithms', '6 ],', '5 ],', '12 ].']</t>
  </si>
  <si>
    <t>Array signal processing | Beampatter synthesis | Low-side-lobe arrays</t>
  </si>
  <si>
    <t>A new method for the synthesis of low sidelobe beampatterns is presented, which enables beamwidth and sidelobe level to be adjusted with relative independence. Unlike existing methods for the synthesis of arbitrary beampatterns, e.g., [8]-[10], the proposed method is based on a modification of the Dolph-Chebyshev [1] design and requires only a few parameters to be optimized, regardless of the array size. Due to its much lower complexity, the method is implementable in wireless communications applications requiring fast and cheap, adaptive algorithms for low sidelobe arrays [5], [6], [12]. The method is applicable, for instance, to the design of adaptive sector-like antennas with uniform circular arrays (UCAs), and to the design of quasi-steering-invariant beampatterns with uniform linear arrays (ULAs).</t>
  </si>
  <si>
    <t>3014-3017</t>
  </si>
  <si>
    <t>23007477700;7102287283</t>
  </si>
  <si>
    <t>De Abreu, Giuseppe Thadeu Freitas;Kohno, Ryuji</t>
  </si>
  <si>
    <t>De Abreu G.</t>
  </si>
  <si>
    <t>A Modified Dolph-Chebyshev Approach for the Synthesis of Low Sidelobe Beampatterns with Adjustable Beamwidth</t>
  </si>
  <si>
    <t>10.1109/TAP.2003.817989</t>
  </si>
  <si>
    <t>2-s2.0-0142126348</t>
  </si>
  <si>
    <t>['via hole', 'vertical ground', 'simple structure', 'radiating patch', 'proposed antenna', 'probe feed', 'novel single', 'low cost', 'larger within', 'impedance bandwidth', 'gain level', 'feed single', 'experimental results', 'easily excited', 'db axial', 'cp bandwidth', 'constructed prototype', 'circular polarization', '5 dbi', '4 %,', '30 %,', '1 vswr']</t>
  </si>
  <si>
    <t>Broadband | Circular polarization (CP) | Patch antenna | Probe-fed</t>
  </si>
  <si>
    <t>A novel single-feed broadband circularly polarized patch antenna is proposed. The proposed antenna has a simple structure, consisting of a corner-truncated square radiating patch, an L-shaped ground plane, and a probe feed. Through a via hole in the vertical ground of the L-shaped ground plane, the radiating patch is easily excited by a probe feed oriented in the same plane as the patch, and circular polarization (CP) radiation over a wide frequency range (&gt;10%) is achieved. Experimental results of a constructed prototype with the center operating frequency at about 2500 MHz showed that the antenna has an impedance bandwidth (1.5:1 VSWR) of about 30%, a 3-dB axial-ratio CP bandwidth of about 10.4%, and a gain level of 8.5 dBi or larger within the CP bandwidth. In addition to the low cost of the proposed antenna due to its simple structure, the obtained CP performance is among the best that have been reported for single-feed single-element patch antennas.</t>
  </si>
  <si>
    <t>3006-3009</t>
  </si>
  <si>
    <t>60011357;60011357;60011357-100445167</t>
  </si>
  <si>
    <t>7403648871;35460663000;7102866407</t>
  </si>
  <si>
    <t>Chang, Fa Shian;Wong, Kin Lu;Chiou, Tzung Wern</t>
  </si>
  <si>
    <t>Chang F.</t>
  </si>
  <si>
    <t>Low-Cost Broadband Circularly Polarized Patch Antenna</t>
  </si>
  <si>
    <t>10.1109/TAP.2003.818010</t>
  </si>
  <si>
    <t>2-s2.0-0142126349</t>
  </si>
  <si>
    <t>['two frequencies', 'suitable radius', 'ring slot', 'proposed design', 'polarization planes', 'offset open', 'novel dual', 'layer single', 'frequency ratio', 'frequency performance', 'frequency operation', 'frequency design', 'frequencies within', 'circular patch', 'antenna gain', 'antenna design']</t>
  </si>
  <si>
    <t>A novel dual-frequency design of a single-layer single-feed circular microstrip antenna with an offset open-ring slot is demonstrated. For the proposed design, an offset open-ring slot is embedded in the circular patch. By selecting a suitable radius of the circular patch enclosed by this offset open-ring slot, a dual-frequency operation with its two operating modes excited with the same polarization planes is obtained. The frequency ratio of the two frequencies is within a range of about 1.22 to 2.17. The measured results show that similar broadside radiation patterns are obtained and the variations of antenna gain are small for frequencies within the two resonant modes. Details of the antenna design and the experimental results obtained for the dual-frequency performance are presented.</t>
  </si>
  <si>
    <t>3010-3012</t>
  </si>
  <si>
    <t>Single-Layer Single-Feed Dual-Frequency Circular Microstrip Antenna with an Offset Open-Ring Slot</t>
  </si>
  <si>
    <t>10.1109/TAP.2003.817573</t>
  </si>
  <si>
    <t>2-s2.0-0142126351</t>
  </si>
  <si>
    <t>['wave radar', 'vertical dipoles', 'united states', 'south america', 'small airplane', 'short description', 'makes use', 'horizon radar', 'fields received', 'detecting drug', 'described beginning', 'complete formulas', 'brief review', 'backscattered field', 'array determined']</t>
  </si>
  <si>
    <t>Antenna arrays | Electromagnetic surface waves | Phased array radar | Radar antennas | Radar applications</t>
  </si>
  <si>
    <t>Following a brief review of the problem of detecting drug-carrying aircraft approaching the United States from South America, a short description is given of over-the-horizon radar that makes use of radar pulses reflected from the ionosphere. An alternative, surface-wave radar, is then described beginning with the complete formulas for the electric field transmitted by a vertical dipole erected on the surface of the sea. The backscattered field of a small airplane and of a boat are calculated and the fields received by the array determined. Arrays of vertical dipoles are then described for sending radar pulses along the surface of the Gulf of Mexico.</t>
  </si>
  <si>
    <t>3000-3002</t>
  </si>
  <si>
    <t>Surface-Wave Radar and Its Application</t>
  </si>
  <si>
    <t>10.1109/TAP.2003.817991</t>
  </si>
  <si>
    <t>2-s2.0-0142126353</t>
  </si>
  <si>
    <t>A0010484</t>
  </si>
  <si>
    <t>['wga approach', 'waveguide problem', 'tested experimentally', 'solved using', 'radiating elements', 'plane wave', 'patches interleaved', 'normal incidence', 'mom ).', 'hfss ).', 'developed algorithm', 'alternative approaches']</t>
  </si>
  <si>
    <t>Electromagnetic modeling | Microstrip patch array | Multilayer patch antenna | Rectangular waveguide | Reflectarray</t>
  </si>
  <si>
    <t>An equivalent unit cell waveguide approach (WGA) to designing a multilayer microstrip reflectarray of variable size patches is presented. In this approach, a normal incidence of a plane wave on an infinite periodic array of radiating elements is considered to obtain reflection coefficient phase curves for the reflectarray's elements. It is shown that this problem is equivalent to the problem of reflection of the dominant TEM mode in a waveguide with patches interleaved by layers of dielectric. This waveguide problem is solved using a field matching technique and a method of moments (MoM). Based on this solution, a fast computer algorithm is developed to generate reflection coefficient phase curves for a multilayer microstrip patch reflectarray. The validity of the developed algorithm is tested against alternative approaches and Agilent High Frequency Structure Simulator (HFSS). Having confirmed the validity of the WGA approach, a small offset feed two-layer microstrip patch array is designed and developed. This reflectarray is tested experimentally and shows good performance.</t>
  </si>
  <si>
    <t>2953-2962</t>
  </si>
  <si>
    <t>7202660143;35570164700</t>
  </si>
  <si>
    <t>Tsai, Feng Chi E.;Bialkowski, Marek E.</t>
  </si>
  <si>
    <t>Tsai F.</t>
  </si>
  <si>
    <t>Designing a 161-Element Ku-Band Microstrip Reflectarray of Variable Size Patches Using an Equivalent Unit Cell Waveguide Approach</t>
  </si>
  <si>
    <t>10.1109/TAP.2003.818001</t>
  </si>
  <si>
    <t>2-s2.0-0142126355</t>
  </si>
  <si>
    <t>['space equalization', 'phase errors', 'paper introduces', 'new concept', 'digital beamforming', 'cost function', 'complete equations', 'com properly', 'channel gain', 'calibration matrix']</t>
  </si>
  <si>
    <t>Antenna array mutual coupling | Array signal processing | Least squares methods | Linear arrays</t>
  </si>
  <si>
    <t>This paper introduces a new concept - space equalization into mutual coupling calibration of digital beamforming (DBF) array. Based on the concept, combined optimization method (COM) is developed to minimize element pattern errors in specified narrow angle and keep global errors being suboptimum. By constructing the cost function of COM properly, the complete equations are derived for the calculation of calibration matrix. Experimental results show that COM calibrates element errors efficiently in constrained narrow space and eliminates mutual coupling errors and channel gain and phase errors in a broad angle region.</t>
  </si>
  <si>
    <t>2947-2952</t>
  </si>
  <si>
    <t>57200054969;13614168600</t>
  </si>
  <si>
    <t>Wang, Yan;Xu, Shanjia</t>
  </si>
  <si>
    <t>Mutual Coupling Calibration of DBF Array with Combined Optimization Method</t>
  </si>
  <si>
    <t>10.1109/TAP.2003.817978</t>
  </si>
  <si>
    <t>2-s2.0-0142126357</t>
  </si>
  <si>
    <t>['smart antenna', 'significant role', 'reduced complexity', 'performance close', 'new procedure', 'limited number', 'less number', 'interference signals', 'improved quality', 'improved accuracy', 'hybrid approach', 'fast convergence', 'computationally efficient', 'complex eight', 'associated technologies', 'affordable cost', 'adaptive array']</t>
  </si>
  <si>
    <t>Adaptive array | Hybrid smart antenna | Rayleigh fading | Smart antenna | Switched beam</t>
  </si>
  <si>
    <t>Smart antenna and associated technologies are expected to play a significant role in enabling broadband wireless communication systems. Smart antennas exploit space diversity to help provide high data rates, increased channel capacity, and improved quality of service at an affordable cost. In this paper we present a new procedure for implementing smart antenna algorithms. It is a hybrid approach that integrates the features of the switched beam method and the adaptive beam forming approach. Specifically it is shown that by using high gain antenna elements and combining the switched beam process with the adaptive beam forming procedure on a limited number of elements (as low as two in an eight-element array), a performance close to that of a more complex eight-element adaptive array may be achieved. The proposed hybrid method, therefore, is fast, is computationally efficient, and provides a cost effective approach for exploiting space diversity. Even with the inclusion of interference signals, the proposed hybrid approach out-performed the switched beam method, and provided performance similar to that of an adaptive array with less number of elements (three in an eight-element array). Implementation of an adaptive array also includes estimations; hence, reducing the number of elements in an array may lead to improved accuracy, in addition to fast convergence and reduced complexity.</t>
  </si>
  <si>
    <t>2926-2935</t>
  </si>
  <si>
    <t>60013791;60013791;60013791;60013791</t>
  </si>
  <si>
    <t>8551577700;34769915200;57204699205;7003413616</t>
  </si>
  <si>
    <t>Zhang, Zhijun;Iskander, Magdy F.;Yun, Zhengqing;H√∏st-Madsen, Anders</t>
  </si>
  <si>
    <t>Honolulu</t>
  </si>
  <si>
    <t>University of Hawai ªi at MƒÅnoa</t>
  </si>
  <si>
    <t>Hybrid Smart Antenna System Using Directional Elements - Performance Analysis in Flat Rayleigh Fading</t>
  </si>
  <si>
    <t>10.1109/TAP.2003.818002</t>
  </si>
  <si>
    <t>2-s2.0-0142126359</t>
  </si>
  <si>
    <t>['xdf systems', 'xdf ).', 'transmit sources', 'time processing', 'time filtering', 'time df', 'system eliminates', 'standard space', 'square error', 'single user', 'results indicate', 'receiver optimization', 'previous results', 'performed since', 'output decision', 'optimal idealized', 'mse ).', 'mimo matched', 'linear processing', 'joint transmitter', 'intersymbol interference', 'input multi', 'individual users', 'generic rayleigh', 'gaussian assumption', 'form expression', 'filter bound', 'element array', 'dfe obtained', 'cursor isi', 'connected cross', 'cdma context', 'analysis leads', '5 ghz']</t>
  </si>
  <si>
    <t>Array signal processing | Broadband communication | Equalizers | Mean square error methods | MIMO systems</t>
  </si>
  <si>
    <t>We present an investigation of space-time receiver architectures in multi-user wireless systems where optimal idealized (infinite-length) space-time filtering is applied to minimize the mean-square error (MSE). Feed-forward, decision-feedback and cross-decision feedback filters are employed; hence, the system eliminates the post-cursor ISI (intersymbol interference) and CCI (co-channel interference). While this is a form of MIMO-DFE (Multi-Input Multi-Output Decision-Feedback Equalization), no joint transmitter-receiver optimization is performed since the transmit sources are assumed to be individual users. Our analysis leads to an entirely novel closed-form expression for the minimum achievable MSE/or any single user in both fully- and partially-connected cross-decision feedback systems (XDF). This differs from previous results on MIMO-DFE obtained in a CDMA context which rely on the Gaussian assumption. Numerical results compare the performance of XDF systems with standard space-time DF and linear processing as well as the MIMO matched-filter bound in both a generic Rayleigh-fading system context and a broadband wireless context with fixed, highly directional subscriber antennas and correlated fading based on a 3D channel model parameterized according to measurements at 29.5 GHz. Results indicate that generally, an N-element array with fully-connected XDF processing provides the same performance as an N + 1-element array with standard linear space-time processing.</t>
  </si>
  <si>
    <t>60032619;60017592</t>
  </si>
  <si>
    <t>7404586848;7102893730</t>
  </si>
  <si>
    <t>Roy, S√©bastien;Falconer, David D.</t>
  </si>
  <si>
    <t>Quebec;Ottawa</t>
  </si>
  <si>
    <t>Universit√© Laval;Carleton University</t>
  </si>
  <si>
    <t>Optimum Infinite-Length MMSE Multi-User Decision-Feedback Space-Time Processing in Broadband Cellular Radio</t>
  </si>
  <si>
    <t>10.1023/A:1026084202852</t>
  </si>
  <si>
    <t>2-s2.0-0142165035</t>
  </si>
  <si>
    <t>['standard wave', 'ring incorporating', 'required filters', 'proposed method', 'optical modulation', 'optical filters', 'optical extraction', 'lo signal', 'intermodulation distortions', 'incorporates subcarrier', 'ghz band', 'distribution scheme', 'compromise must', 'also characterize', 'adjacent blocks']</t>
  </si>
  <si>
    <t>Fiber-radio access technology | Fixed wireless access | Millimeter-wave communications | Optical fiber communications | Subcarrier multiplexing | Wavelength-division multiplexing</t>
  </si>
  <si>
    <t>We present an optical modulation and distribution scheme that incorporates subcarrier-multiplexed (SCM) transport with remote local oscillator (LO) delivery for a millimeter-wave (mm-wave) fiber-radio backbone driving a sectorized antenna interface. The proposed method is compatible with a standard wave-length-division multiplexing infrastructure with a 25-GHz channel spacing. We also characterize the profiles and bandwidths of the optical filters, which are essential for the adding and dropping of the 25-GHz signal block and the optical extraction of the LO signal. The placement of the LO signal within the 25-GHz band is investigated and its effect on the filter bandwidth requirements and system performance quantified. The performance of a ring incorporating the distribution scheme is evaluated via simulation. It is established that a compromise must be made between the feasibility of the required filters and the incurred penalty due to intermodulation distortions from adjacent blocks.</t>
  </si>
  <si>
    <t>2203-2210</t>
  </si>
  <si>
    <t>Journal of Lightwave Technology</t>
  </si>
  <si>
    <t>60026553;60026553;60026553;100329625;100329625</t>
  </si>
  <si>
    <t>55480890000;35571786200;57212047941;7103230273;35478779700</t>
  </si>
  <si>
    <t>Lim, Christina;Nirmalathas, Ampalavanapillai;Attygalle, Manik;Novak, Dalma;Waterhouse, Rod</t>
  </si>
  <si>
    <t>University of Melbourne;Corvis Corporation</t>
  </si>
  <si>
    <t>60026553;100329625</t>
  </si>
  <si>
    <t>On the Merging of Millimeter-Wave Fiber-Radio Backbone with 25-GHz WDM Ring Networks</t>
  </si>
  <si>
    <t>10.1109/JLT.2003.817708</t>
  </si>
  <si>
    <t>2-s2.0-0142165133</t>
  </si>
  <si>
    <t>['threonine residue', 'terminal processing', 'systematic approaches', 'recent development', 'proteomic analyses', 'protein level', 'phosphorylation site', 'n terminus', 'multiple spots', 'lhcbm3 leads', 'isoelectric points', 'important basis', 'identified peptides', 'highly similar', 'harvesting proteins', 'genomic databases', 'first time', 'extensive variability', 'differentially n', 'different masses']</t>
  </si>
  <si>
    <t>With the recent development of techniques for analyzing transmembrane thylakoid proteins by two-dimensional gel electrophoresis, systematic approaches for proteomic analyses of membrane proteins became feasible. In this study, we established detailed two-dimensional protein maps of Chlamydomonas reinhardtii light-harvesting proteins (Lhca and Lhcb) by extensive tandem mass spectrometric analysis. We predicted eight distinct Lhcb proteins. Although the major Lhcb proteins were highly similar, we identified peptides which were unique for specific lhcbm gene products. Interestingly, Ihcbm6 gene products were resolved as multiple spots with different masses and isoelectric points. Gene tagging experiments confirmed the presence of differentially N-terminally processed Lhcbm6 proteins. The mass spectrometric data also revealed differentially N-terminally processed forms of Lhcbm3 and phosphorylation of a threonine residue in the N terminus. The N-terminal processing of Lhcbm3 leads to the removal of the phosphorylation site, indicating a potential novel regulatory mechanism. At least nine different lhca-related gene products were predicted by comparison of the mass spectrometric data against Chlamydomonas expressed sequence tag and genomic databases, demonstrating the extensive variability of the C. reinhardtii Lhca antenna system. Out of these nine, three were identified for the first time at the protein level. This proteomic study demonstrates the complexity of the light-harvesting proteins at the protein level in C. reinhardtii and will be an important basis of future functional studies addressing this diversity.</t>
  </si>
  <si>
    <t>978-994</t>
  </si>
  <si>
    <t>Eukaryotic Cell</t>
  </si>
  <si>
    <t>60029507;60029507;60029507;60015595;60014059;60029507</t>
  </si>
  <si>
    <t>7004616727;57213277249;7007180113;6701825675;6602454250;56254003700</t>
  </si>
  <si>
    <t>Stauber, Einar J.;Fink, Andreas;Markert, Christine;Kruse, Olaf;Johanningmeier, Udo;Hippler, Michael</t>
  </si>
  <si>
    <t>Jena;Bielefeld;Halle</t>
  </si>
  <si>
    <t>Friedrich-Schiller-Universit√§t Jena;Universit√§t Bielefeld;Martin-Universit√§t Halle-Wittenberg</t>
  </si>
  <si>
    <t>60029507;60015595;60014059</t>
  </si>
  <si>
    <t>Stauber E.</t>
  </si>
  <si>
    <t>Proteomics of Chlamydomonas reinhardtii light-harvesting proteins</t>
  </si>
  <si>
    <t>10.1128/EC.2.5.978-994.2003</t>
  </si>
  <si>
    <t>2-s2.0-0142184945</t>
  </si>
  <si>
    <t>['undertaken using', 'paper addresses', 'maximum 80', 'case scenario', 'base station', '5 mhz', '10 mhz']</t>
  </si>
  <si>
    <t>60 GHz | Indoor broadband wireless LANs | Milllimetre-wave channel measurements | Wideband propagation measurements</t>
  </si>
  <si>
    <t>This paper addresses some wideband propagation characteristics for Indoor Broadband Wireless LANs at the 60 GHz band. Important system design characteristics from measured results obtained from two wideband 60 GHz LOS radio links are presented. Measurements had been undertaken using the swept frequency channel sounding method. Analysis from the complex frequency responses in a worst-case scenario have yielded to a lower coherence bandwidth value of 5 MHz. Minimum and maximum 80.9 coherence bandwidths obtained with a directional horn transmit and an omnidirectional receive antenna is 1.10 MHz and 105.33 MHz respectively. It has been observed that the coherence bandwidth fluctuates significantly with the location of the receiver with respect to the base station. These results can be used for modelling and design of future Indoor BWLANs.</t>
  </si>
  <si>
    <t>89-98</t>
  </si>
  <si>
    <t>Wideband Propagation Measurements and Channel Implications for Indoor Broadband Wireless Local Area Networks at the 60 GHz Band</t>
  </si>
  <si>
    <t>10.1023/A:1026008701944</t>
  </si>
  <si>
    <t>2-s2.0-0142195908</t>
  </si>
  <si>
    <t>['uses millimeter', 'transmit data', 'sinusoidal signals', 'pulse train', 'photonic transmitter', 'photonic techniques', 'photonic emitter', 'optical modulator', 'optical 120', 'mmw generation', 'experimentally demonstrated', '0 gb']</t>
  </si>
  <si>
    <t>Antenna | Millimeter wave | Photonic emitter</t>
  </si>
  <si>
    <t>We present a wireless link system that uses millimeter-wave (MMW) photonic techniques. The photonic transmitter in the wireless link consists of an optical 120-GHz MMW generator, an optical modulator, and a high-power photonic MMW emitter. A uni-traveling carrier photodiode (UTC-PD) was used as the photonic emitter in order to eliminate electronic MMW amplifiers. We evaluated the dependence of UTC-PD output power on its transit-time limited bandwidth and its CR-time constant limited bandwidth, and employed a UTC-PD with the highest output power for the photonic emitter. As for the MMW generation, we developed a 120-GHz optical MMW generator that generates a pulse train and one that generates sinusoidal signal. The UTC-PD output power generated by a narrow pulse train was higher than that generated by sinusoidal signals under the same average optical power condition, which contributes to reducing the phtocurrent of the photonic emitter. We have experimentally demonstrated that the photonic transmitter can transmit data at up to 3.0 Gb/s. The wireless link using the photonic transmitter can be applied to the optical gigabit Ethernet signals.</t>
  </si>
  <si>
    <t>2145-2153</t>
  </si>
  <si>
    <t>7202188531;35494878600;7006744896</t>
  </si>
  <si>
    <t>Hirata, Akihiko;Harada, Mitsuru;Nagatsuma, Tadao</t>
  </si>
  <si>
    <t>120-GHz Wireless Link Using Photonic Techniques for Generation, Modulation, and Emission of Millimeter-Wave Signals</t>
  </si>
  <si>
    <t>10.1109/JLT.2003.814395</t>
  </si>
  <si>
    <t>2-s2.0-0142196001</t>
  </si>
  <si>
    <t>['stages 1', 'spectrum analyser', 'signal generator', 'sham radiation', 'ptz ).', 'prepubertal mice', 'possible problems', 'mice via', 'emitted power', 'electromagnetic waves', 'developing brains', '900 mhz', '59 prepubertal', '58 adult', '25 mw', '20 h', '2 h', '117 mice', '05 ).']</t>
  </si>
  <si>
    <t>900 MHz | Electromagnetic waves | Mice | Ontogenesis | Pentylenetetrazole | Seizure</t>
  </si>
  <si>
    <t>The purpose of this study was to measure the effects of electromagnetic waves (EMW) at 900 MHz. EMW were produced by a signal generator and were administered to mice via an antenna. The frequency of the waves was tested by a spectrum analyser and a frequency-meter. The emitted power was 0.25 mW. A total of 117 mice (59 prepubertal and 58 adult) was used. Mice were exposed to EMW or sham radiation for 2 h and 20 h before an injection of pentylenetetrazole (PTZ). A statistically significant difference was found between the latency measurements within 20 h for prepubertal mice in stages 1 and 2 (p&lt;0.05). The effects on prepubertal mice of long-term 900 MHz EMW in a PTZ model may be an indication of possible problems in developing brains.</t>
  </si>
  <si>
    <t>111-116</t>
  </si>
  <si>
    <t>Neurological Sciences</t>
  </si>
  <si>
    <t>60009510;60029016;60009510;60009510;60009510;60029016;60009510</t>
  </si>
  <si>
    <t>18039867100;6507302218;57095477700;7102661625;6508105277;6602571920;7003325184</t>
  </si>
  <si>
    <t>Erdinc, O. O.;Baykul, M. C.;Ozdemir, O.;Ozkan, S.;Sirmagul, B.;Oner, S. D.;Ozdemir, G.</t>
  </si>
  <si>
    <t>Eskisehir;Eskisehir</t>
  </si>
  <si>
    <t>Eski≈üehir Osmangazi √úniversitesi;Eski≈üehir Osmangazi √úniversitesi Tip Fak√ºltesi</t>
  </si>
  <si>
    <t>60029016;60009510</t>
  </si>
  <si>
    <t>Erdinc O.</t>
  </si>
  <si>
    <t>Electromagnetic waves of 900 MHz in acute pentylenetetrazole model in ontogenesis in mice</t>
  </si>
  <si>
    <t>10.1007/s10072-003-0095-1</t>
  </si>
  <si>
    <t>2-s2.0-0142217566</t>
  </si>
  <si>
    <t>['‚ äô', '‚ àº108', 'wavelength œª', 'wave optics', 'used instead', 'source position', 'sis model', 'schwarzschild radius', 'noise ratio', 'mass lens', 'magnitude larger', 'lensed signal', 'lens mass', 'gravitational waves', 'gravitational lensing', 'geometrical optics', 'far outside', 'einstein radius', 'diffraction effect', 'determined even', 'chirp signals']</t>
  </si>
  <si>
    <t>Binaries: general | Gravitational lensing | Gravitational waves</t>
  </si>
  <si>
    <t>In the gravitational lensing of gravitational waves, wave optics should be used instead of geometrical optics when the wavelength Œª of the gravitational waves is longer than the Schwarzschild radius of the lens mass ML. For gravitational lensing of chirp signals from the coalescence of supermassive black holes at redshift zS ‚àº 1 relative to the Laser Interferometer Space Antenna, the wave effects become important for a lens mass smaller than ‚àº108 M‚äô. For such cases, we compute how accurately we can extract the mass of the lens and the source position from the lensed signal. We consider two simple lens models: the point-mass lens and the SIS (singular isothermal sphere). We find that the lens mass and the source position can be determined to within ‚àº0.1% of [(S/N)/103]-1 for a lens mass larger than 108 M‚äô and ‚â≥ 10% of [(S/N)/103]-1 for a lens mass smaller than 107 M‚äô because of the diffraction effect, where S/N is the signal-to-noise ratio of the unlensed chirp signals. For the SIS model, if the source position is outside the Einstein radius, only a single image exists in the geometrical optics approximation, so that the lens parameters cannot be determined, while in the wave optics cases we find that the lens mass can be determined even for M L &lt; 108 M‚äô. For the point-mass lens, one can extract the lens parameters even if the source position is far outside the Einstein radius. As a result, the lensing cross section is an order of magnitude larger than that for the usual strong lensing of light.</t>
  </si>
  <si>
    <t>1039-1051</t>
  </si>
  <si>
    <t>8840672400;36057149600</t>
  </si>
  <si>
    <t>Takahashi, Ryuichi;Nakamura, Takashi</t>
  </si>
  <si>
    <t>Wave effects in the gravitational lensing of gravitational waves from chirping binaries</t>
  </si>
  <si>
    <t>10.1086/377430</t>
  </si>
  <si>
    <t>2-s2.0-0142261097</t>
  </si>
  <si>
    <t>['wide range', 'transmit antennas', 'transcendental element', 'stbcs obtained', 'stbcs derived', 'special case', 'signal sets', 'several examples', 'paper deals', 'nth root', 'minimal delay', 'matrix rings', 'later half', 'general techniques', 'general principle', 'full rank', 'first half', 'field extensions', 'constructing full', 'coding gain', 'arbitrary number', 'another family', 'also present']</t>
  </si>
  <si>
    <t>Division algebras | Mutual information | Space-time block code (STBCs) | Transmit diversity | Wireless communications</t>
  </si>
  <si>
    <t>We present some general techniques for constructing full-rank, minimal-delay, rate at least one space-time block codes (STBCs) over a variety of signal sets for arbitrary number of transmit antennas using commutative division algebras (field extensions) as well as using noncommutative division algebras of the rational field Q embedded in matrix rings. The first half of the paper deals with constructions using field extensions of Q. Working with cyclotomic field extensions, we construct several families of STBCs over a wide range of signal sets that are of full rank, minimal delay, and rate at least one appropriate for any number of transmit antennas. We study the coding gain and capacity of these codes. Using transcendental extensions we construct arbitrary rate codes that are full rank for arbitrary number of antennas. We also present a method of constructing STBCs using noncyclotomic field extensions. In the later half of the paper, we discuss two ways of embedding noncommutative division algebras into matrices: left regular representation, and representation over maximal cyclic subfields. The 4 √ó 4 real orthogonal design is obtained by the left regular representation of quaternions. Alamouti's code is just a special case of the construction using representation over maximal cyclic subfields and we observe certain algebraic uniqueness characteristics of it. Also, we discuss a general principle for constructing cyclic division algebras using the nth root of a transcendental element and study the capacity of the STBCs obtained from this construction. Another family of cyclic division algebras discovered by Brauer is discussed and several examples of STBCs derived from each of these constructions are presented.</t>
  </si>
  <si>
    <t>2596-2616</t>
  </si>
  <si>
    <t>60020975-60005941;60014097;60014097</t>
  </si>
  <si>
    <t>6603353204;35617116700;6603421067</t>
  </si>
  <si>
    <t>Sethuraman, B. A.;Sundar Rajan, B.;Shashidhar, V.</t>
  </si>
  <si>
    <t>United States;India;India</t>
  </si>
  <si>
    <t>Northridge;Bengaluru;Chennai</t>
  </si>
  <si>
    <t>California State University, Northridge;Indian Institute of Science;Madras Institute of Technology</t>
  </si>
  <si>
    <t>60020975;60014097;60005941</t>
  </si>
  <si>
    <t>Sethuraman B.A.</t>
  </si>
  <si>
    <t>Full-diversity, high-rate space-time block codes from division algebras</t>
  </si>
  <si>
    <t>10.1109/TIT.2003.817831</t>
  </si>
  <si>
    <t>2-s2.0-0242270752</t>
  </si>
  <si>
    <t>1999-003604-080</t>
  </si>
  <si>
    <t>['transmitter uses', 'transmit antennas', 'time codes', 'quantized information', 'outage probability', 'lower bound', 'good packings', 'good beamformers', 'finite set', 'feedback bits', 'dimensional subspaces', 'design criterion', 'concise characterization', 'chordal distance', 'certain conditions', 'beamformer codebook', 'antenna system', 'also leads', 'additional bit']</t>
  </si>
  <si>
    <t>Beamforming | Feedback | Multiple antennas | Outage probability | Transmit diversity | Unitary codes</t>
  </si>
  <si>
    <t>In this paper, we study a multiple-antenna system where the transmitter is equipped with quantized information about instantaneous channel realizations. Assuming that the transmitter uses the quantized information for beamforming, we derive a universal lower bound on the outage probability for any finite set of beamformers. The universal lower bound provides a concise characterization of the gain with each additional bit of feedback information regarding the channel. Using the bound, it is shown that finite information systems approach the perfect information case as (t - 1)2-B/t-1, where B is the number of feedback bits and t is the number of transmit antennas. The geometrical bounding technique, used in the proof of the lower bound, also leads to a design criterion for good beamformers, whose outage performance approaches the lower bound. The design criterion minimizes the maximum inner product between any two beamforming vectors in the beamformer codebook, and is equivalent to the problem of designing unitary space-time codes under certain conditions. Finally, we show that good beamformers are good packings of two-dimensional subspaces in a 2t-dimensional real Grassmannian manifold with chordal distance as the metric.</t>
  </si>
  <si>
    <t>2562-2579</t>
  </si>
  <si>
    <t>60013301;60005286;60108318;60005286</t>
  </si>
  <si>
    <t>6602275869;57223450164;6601986389;7006212666</t>
  </si>
  <si>
    <t>Mukkavilli, Krishna Kiran;Sabharwal, Ashutosh;Erkip, Elza;Aazhang, Behnaam</t>
  </si>
  <si>
    <t>New York;San Diego;Houston</t>
  </si>
  <si>
    <t>NYU Tandon School of Engineering;Qualcomm Incorporated;Rice University</t>
  </si>
  <si>
    <t>60108318;60013301;60005286</t>
  </si>
  <si>
    <t>Mukkavilli K.K.</t>
  </si>
  <si>
    <t>On beamforming with finite rate feedback in multiple-antenna systems</t>
  </si>
  <si>
    <t>10.1109/TIT.2003.817433</t>
  </si>
  <si>
    <t>2-s2.0-0242270754</t>
  </si>
  <si>
    <t>TH-23 02-2</t>
  </si>
  <si>
    <t>['various systems', 'upper bounds', 'thus yielding', 'thus posing', 'snr ),', 'significantly higher', 'present fading', 'practical limit', 'partially known', 'order term', 'noncentral chi', 'noise ratio', 'new closed', 'mutual information', 'memoryless multiple', 'lower bounds', 'low snr', 'input single', 'infinity ."', 'high snr', 'high signal', 'general stationary', 'gaussian fading', 'form expressions', 'form expression', 'fading variance', 'fading process', 'fading number', 'fading mean', 'fading law', 'fading channels', 'dual expression', 'doppler spread', 'directly related', 'direction depends', 'derive estimates', 'constrained channels', 'complete characterization', 'channel capacity', 'bounds coincide', 'better understand', 'asymptotically tight', 'asymptotic capacity', 'antenna rayleigh', 'antenna flat', 'also propose', 'also presented', 'also demonstrate']</t>
  </si>
  <si>
    <t>Channel capacity | Duality | Fading channels | Flat fading | High signal-to-noise ratio (SNR) | Multiple-antenna fading number | Noncentral chi-square | Rayleigh fading | Ricean fading | Upper bounds</t>
  </si>
  <si>
    <t>A technique is proposed for the derivation of upper bounds on channel capacity. It is based on a dual expression for channel capacity where the maximization (of mutual information) over distributions on the channel input alphabet is replaced with a minimization (of average relative entropy) over distributions on the channel output alphabet. We also propose a technique for the analysis of the asymptotic capacity of cost-constrained channels. The technique is based on the observation that under fairly mild conditions capacity achieving input distributions "escape to infinity." The above techniques are applied to multiple-antenna flat-fading channels with memory where the realization of the fading process is unknown at the transmitter and unknown (or only partially known) at the receiver. It is demonstrated that, for high signal-to-noise ratio (SNR), the capacity of such channels typically grows only double-logarithmically in the SNR. To better understand this phenomenon and the rates at which it occurs, we introduce the fading number as the second-order term in the high-SNR asymptotic expansion of capacity, and derive estimates on its value for various systems. It is suggested that at rates that are significantly higher than the fading number, communication becomes extremely power inefficient, thus posing a practical limit on practically achievable rates. Upper and lower bounds on the fading number are also presented. For single-input-single-output (SISO) systems the bounds coincide, thus yielding a complete characterization of the fading number for general stationary and ergodic fading processes. We also demonstrate that for memoryless multiple-input single-output (MISO) channels, the fading number is achievable using beam-forming, and we derive an expression for the optimal beam direction. This direction depends on the fading law and is, in general, not the direction that maximizes the SNR on the induced SISO channel. Using a new closed-form expression for the expectation of the logarithm of a noncentral chi-square distributed random variable we provide some closed-form expressions for the fading number of some systems with Gaussian fading, including SISO systems with circularly symmetric stationary and ergodic Gaussian fading. The fading number of the latter is determined by the fading mean, fading variance, and the mean squared error in predicting the present fading from its past; it is not directly related to the Doppler spread. For the Rayleigh, Ricean, and multiple-antenna Rayleigh-fading channels we also present firm (nonasymptotic) upper and lower bounds on channel capacity. These bounds are asymptotically tight in the sense that their difference from capacity approaches zero at high SNR, and their ratio to capacity approaches one at low SNR.</t>
  </si>
  <si>
    <t>2426-2467</t>
  </si>
  <si>
    <t>7003766669;8380530500</t>
  </si>
  <si>
    <t>Lapidoth, Amos;Moser, Stefan M.</t>
  </si>
  <si>
    <t>Lapidoth A.</t>
  </si>
  <si>
    <t>Capacity bounds via duality with applications to multiple-antenna systems on flat-fading channels</t>
  </si>
  <si>
    <t>10.1109/TIT.2003.817449</t>
  </si>
  <si>
    <t>2-s2.0-0242270781</t>
  </si>
  <si>
    <t>ITR‚Äì0219892</t>
  </si>
  <si>
    <t>['snr ).', 'signaling framework', 'shift keying', 'receiver complexity', 'receive antennas', 'rate scaling', 'proposed designs', 'peak power', 'optimal tradeoff', 'optimal performance', 'optimal peak', 'optimal delay', 'noise ratio', 'new family', 'input constellations', 'fundamental tradeoff', 'fundamental limits', 'different criteria', 'different constraints', 'complex numbers', 'certain scenarios', 'average power', 'achieve optimal', 'achievable performances']</t>
  </si>
  <si>
    <t>Constant modulus | Diversity-versus-rate tradeoff | Maximum-likelihood (ML) decoding | Multiple-input multiple-output (MIMO) channels | Space-time constellations</t>
  </si>
  <si>
    <t>Space-time (ST) constellations that are linear over the field of complex numbers are considered. Relevant design criteria for these constellations are summarized and some fundamental limits to their achievable performances are established. The fundamental tradeoff between rate and diversity is investigated under different constraints on the peak power, receiver complexity, and rate scaling with the signal-to-noise ratio (SNR). A new family of constellations that achieve optimal or near-optimal performance with respect to the different criteria is presented. The proposed constellations belong to the threaded algebraic ST (TAST) signaling framework, and achieve the optimal minimum squared Euclidean distance and the optimal delay. For systems with one receive antenna, these constellations also achieve the optimal peak-to-average power ratio for quadrature amplitude modulation (QAM) and phase-shift keying (PSK) input constellations, as well as optimal coding gains in certain scenarios. The framework is general for any number of transmit and receive antennas and allows for realizing the optimal tradeoff between rate and diversity under different constraints. Simulation results demonstrate the performance gaines offered by the proposed designs in average power and peak power limited systems.</t>
  </si>
  <si>
    <t>2372-2388</t>
  </si>
  <si>
    <t>60030835;60003500;60030835</t>
  </si>
  <si>
    <t>7003323902;7005365875;7005759149</t>
  </si>
  <si>
    <t>Damen, Mohamed Oussama;El Gamal, Hesham;Beaulieu, Norman C.</t>
  </si>
  <si>
    <t>Linear threaded algebraic space-time constellations</t>
  </si>
  <si>
    <t>10.1109/TIT.2003.817423</t>
  </si>
  <si>
    <t>2-s2.0-0242270785</t>
  </si>
  <si>
    <t>['type separately', 'three types', 'straight ducts', 'radio frequencies', 'multimode waveguides', 'delay spread', 'channel properties', 'buildings behave', 'air conditioning']</t>
  </si>
  <si>
    <t>Dispersive channels | Indoor radio communication | Multimode waveguides | Wireless local-area network (LAN)</t>
  </si>
  <si>
    <t>Heating, ventilation, and air conditioning (HVAC) ducts in buildings behave as multimode waveguides when excited at radio frequencies and thus, can be used to distribute radio signals. The channel properties of the ducts are different from the properties of a usual indoor propagation channel. In this paper, we describe physical mechanisms which affect the HVAC channel impulse response and analyze their influence on the delay spread. Those mechanisms include antenna coupling, attenuation, and three types of dispersion: intramodal, intermodal, and multipath. We analyze each type separately and explore the behavior of the delay spread as a function of distance in straight ducts. Experimental channel measurements taken on real ducts confirm the validity of our model.</t>
  </si>
  <si>
    <t>1736-1742</t>
  </si>
  <si>
    <t>60015481;60027950;60027950;60027950;60027950;100573959</t>
  </si>
  <si>
    <t>57204398080;7006018680;7005207252;35565201500;6602750722;6601997851</t>
  </si>
  <si>
    <t>Nikitin, Pavel V.;Stancil, Daniel D.;Tonguz, Ozan K.;Xhafa, Ariton E.;Cepni, Ahmet G.;Brodtkorb, Dagfin</t>
  </si>
  <si>
    <t>Nikitin P.</t>
  </si>
  <si>
    <t>Impulse response of the HVAC duct as a communication channel</t>
  </si>
  <si>
    <t>10.1109/TCOMM.2003.818098</t>
  </si>
  <si>
    <t>2-s2.0-0242270882</t>
  </si>
  <si>
    <t>CCR-0219903</t>
  </si>
  <si>
    <t>['variance distortionless', 'square error', 'response filter', 'recursive least', 'mean square', 'estimated j', 'deal exactly', 'critical problem', 'binary phase', 'auxiliary vector', 'appropriate sense']</t>
  </si>
  <si>
    <t>Adaptive filters | Antenna arrays | Code division multiple access (CDMA) | Cross-validation | Interference suppression | J-divergence | Low sample support | Short data record estimation</t>
  </si>
  <si>
    <t>When the auxiliary vector (AV) filter generation algorithm utilizes sample average estimated input data statistics, it provides a sequence of estimates of the ideal minimum mean-square error or minimum-variance distortionless-response filter for the given signal processing/receiver design application. Evidently, early nonasymptotic elements of the sequence offer favorable bias/variance balance characteristics and outperform in mean-square filter estimation error the unbiased sample matrix inversion (SMI) estimator as well as the (constraint) least-mean square, recursive least-squares, "multistage nested Wiener filter," and diagonally-loaded SMI filter estimators. Selecting the most successful (in some appropriate sense) AV filter estimator in the sequence for a given data record is a critical problem that has not been addressed so far. In this paper, we deal exactly with this problem and we propose two data-driven selection criteria. The first criterion minimizes the cross-validated sample average variance of the AV filter output and can be applied to general filter estimation problems; the second criterion maximizes the estimated J-divergence of the AV filter output conditional distributions and is tailored to binary phase-shift-keying-type detection problems.</t>
  </si>
  <si>
    <t>1700-1708</t>
  </si>
  <si>
    <t>60032083;60032083</t>
  </si>
  <si>
    <t>7201520667;7004093518</t>
  </si>
  <si>
    <t>Qian, Haoli;Batalama, Stella N.</t>
  </si>
  <si>
    <t>Buffalo</t>
  </si>
  <si>
    <t>University at Buffalo, The State University of New York</t>
  </si>
  <si>
    <t>Qian H.</t>
  </si>
  <si>
    <t>Data record-based criteria for the selection of an auxiliary vector estimator of the MMSE/MVDR filter</t>
  </si>
  <si>
    <t>10.1109/TCOMM.2003.818089</t>
  </si>
  <si>
    <t>2-s2.0-0242270884</t>
  </si>
  <si>
    <t>['whole array', 'using dual', 'theoretical predictions', 'square aperture', 'source tracking', 'scattering matrix', 'retrodirectivity extends', 'retrodirective parc', 'prototype model', 'proposed principle', 'present design', 'premise behind', 'polarized antennas', 'polarization distortion', 'parc ).', 'observation satellite', 'measurement results', 'many amplifiers', 'known target', 'four amplifiers', 'element subarrays', 'depolarization characteristic', 'db gain', 'conventional fixed', 'calibration based', 'band sar', 'angular width', 'almost twice']</t>
  </si>
  <si>
    <t>Calibration target | Phased array L-band SAR (PALSAR) | Polarimetry | Radar calibration | Retrodirectivity | Van Atta array</t>
  </si>
  <si>
    <t>Polarimetric radar calibration is a procedure that corrects the polarization distortion of a measured scattering matrix by referring to the scattering matrix of a known target. The present paper describes the principle, design, manufacture and measurement results of a novel retrodirective polarimetric active radar calibrator (PARC). It accommodates both the depolarization characteristic by using dual-polarized antennas and retrodirectivity with the Van Atta array concept simultaneously. The PARC was designed for Phased Array L-band SAR (PALSAR) calibration based on the proposed principle. It consists of a 6 √ó 6-element antenna array with a 1-m-square aperture and four amplifiers with a 20-dB gain. The whole array is divided into four 3 √ó 3-element subarrays to form a two-dimensional (2-D) Van Atta array. Retrodirectivity extends the angular width, where the radar cross section exceeds 35 dBm2, which is a preliminary design goal, to almost twice the width of a conventional array reflector of the same size. However, it should be noted that the present design needs at least four times as many amplifiers as a conventional fixed-beam array reflector to be capable of 2-D source tracking. A prototype model of the present retrodirective PARC is manufactured in the L-band to allow Advanced Land-Observation Satellite (ALOS)/PALSAR calibration. The results we obtained through measurement agree well with the theoretical predictions, and substantiate the premise behind the present design of the retrodirective PARC for polarimetric SAR calibration.</t>
  </si>
  <si>
    <t>2177-2186</t>
  </si>
  <si>
    <t>10 PART I</t>
  </si>
  <si>
    <t>Fujita, Masaharu</t>
  </si>
  <si>
    <t>Hachioji</t>
  </si>
  <si>
    <t>Tokyo Metropolitan University</t>
  </si>
  <si>
    <t>Development of a retrodirective PARC for ALOS/PALSAR calibration</t>
  </si>
  <si>
    <t>10.1109/TGRS.2003.814659</t>
  </si>
  <si>
    <t>2-s2.0-0242292082</t>
  </si>
  <si>
    <t>['wishart matrices', 'wireless channels', 'upper bounds', 'transmit antennas', 'statistical properties', 'spatially correlated', 'receive antennas', 'rank deficiency', 'quadratic forms', 'perfectly known', 'multiple antennas', 'mimo capacity', 'keyhole effects', 'keyhole channels', 'input multiple', 'independent rayleigh', 'gaussian matrix', 'gaussian matrices', 'form expression', 'ergodic capacity', 'equal power', 'double scattering', 'diversity gains', 'diversity advantage', 'antenna channels', 'analytical expressions', 'also derive']</t>
  </si>
  <si>
    <t>Channel capacity | Distributions of random matrices | Double scattering | Keyhole | Multiple antennas | Multiple-input multiple-output (MIMO) systems | Spatial fading correlation</t>
  </si>
  <si>
    <t>The capacity of multiple-input multiple-output (MIMO) wireless channels is limited by both the spatial fading correlation and rank deficiency of the channel. While spatial fading correlation reduces the diversity gains, rank deficiency due to double scattering or keyhole effects decreases the spatial multiplexing gains of multiple-antenna channels. In this paper, taking into account realistic propagation environments in the presence of spatial fading correlation, double scattering, and keyhole effects, we analyze the ergodic (or mean) MIMO capacity for an arbitrary finite number of transmit and receive antennas. We assume that the channel is unknown at the transmitter and perfectly known at the receiver so that equal power is allocated to each of the transmit antennas. Using some statistical properties of complex random matrices such as Gaussian matrices, Wishart matrices, and quadratic forms in the Gaussian matrix, we present a closed-form expression for the ergodic capacity of independent Rayleigh-fading MIMO channels and a tight upper bound for spatially correlated/double scattering MIMO channels. We also derive a closed-form capacity formula for keyhole MIMO channels. This analytic formula explicitly shows that the use of multiple antennas in keyhole channels only offers the diversity advantage, but provides no spatial multiplexing gains. Numerical results demonstrate the accuracy of our analytical expressions and the tightness of upper bounds.</t>
  </si>
  <si>
    <t>2636-2647</t>
  </si>
  <si>
    <t>Capacity of multiple-antenna fading channels: Spatial fading correlation, double scattering, and keyhole</t>
  </si>
  <si>
    <t>10.1109/TIT.2003.817439</t>
  </si>
  <si>
    <t>2-s2.0-0242302506</t>
  </si>
  <si>
    <t>National Semiconductor</t>
  </si>
  <si>
    <t>['user system', 'unbiased channels', 'sum capacity', 'simultaneously transmit', 'scale linearly', 'receive antennas', 'outage capacity', 'noise ratio', 'multiuser system', 'multiuser multiple', 'multiuser communication', 'many users', 'large degree', 'inherently superior', 'highly biased', 'high signal', 'ergodic capacity', 'division multiple', 'deterministic capacity', 'common bandwidth', 'broadcast channel', 'brief discussion', 'biased channels', 'based system', 'antenna systems', 'antenna communication', 'access channels']</t>
  </si>
  <si>
    <t>Deterministic capacity | Ergodic capacity | Multiple antennas | Multiple-access channels | Multiuser diversity | Outage capacity</t>
  </si>
  <si>
    <t>In this paper, the advantages of multiuser communication, where many users are allowed to simultaneously transmit or receive in a common bandwidth, are considered for multiple-antenna systems in a high signal-to-noise ratio (SNR) regime. Assuming channel state information at receiver (CSIR) to be available, the ergodic capacity is characterized for both unbiased and biased channels, and the quantitative capacity gain of a multiple-antenna multiuser system is analyzed for multiple-access channels. For highly biased (correlated) channels, a multiuser system is shown to be inherently superior to a single-user system (a time- or frequency-division multiple-access (TDMA or FDMA) based system) due to the underlying multiuser diversity, and the sum capacity is shown to scale linearly with the number of antennas. For unbiased channels, the characteristics of ergodic capacity are shown to transfer to outage capacity when a large degree of space diversity exists, and to deterministic capacity when the number of receive antennas is large. Also, a brief discussion on the multiuser multiple-antenna communication in broadcast channel is provided.</t>
  </si>
  <si>
    <t>2580-2595</t>
  </si>
  <si>
    <t>57201527562;7102640968</t>
  </si>
  <si>
    <t>Rhee, Wonjong;Cioffi, John M.</t>
  </si>
  <si>
    <t>Rhee W.</t>
  </si>
  <si>
    <t>On the capacity of multiuser wireless channels with multiple antennas</t>
  </si>
  <si>
    <t>10.1109/TIT.2003.817441</t>
  </si>
  <si>
    <t>2-s2.0-0242302507</t>
  </si>
  <si>
    <t>['standard multiple', 'ricean factors', 'receive arrays', 'polarization diversity', 'noise ratio', 'minimum value', 'low signal', 'fall outside', 'cell interference', 'arbitrary number', 'antenna model', 'antenna correlation', 'antenna capacity']</t>
  </si>
  <si>
    <t>Antenna correlation | Channel capacity | Cochannel interference | Fading channels | Low-power regime | Multiple-antenna arrays | Rayleigh fading | Ricean fading</t>
  </si>
  <si>
    <t>This paper provides analytical characterizations of the impact on the multiple-antenna capacity of several important features that fall outside the standard multiple-antenna model, namely: i) antenna correlation, ii) Ricean factors, iii) polarization diversity, and iv) out-of-cell interference; all in the regime of low signal-to-noise ratio. The interplay of rate, bandwidth, and power is analyzed in the region of energy per bit close to its minimum value. The analysis yields practical design lessons for arbitrary number of antennas in the transmit and receive arrays.</t>
  </si>
  <si>
    <t>2527-2544</t>
  </si>
  <si>
    <t>60021378;60015426;60003269</t>
  </si>
  <si>
    <t>24781002200;6701582212;7006314673</t>
  </si>
  <si>
    <t>Lozano, Angel;Tulino, Antonia M.;Verd√∫, Sergio</t>
  </si>
  <si>
    <t>United States;Italy;United States</t>
  </si>
  <si>
    <t>Murray;Naples;Princeton</t>
  </si>
  <si>
    <t>Nokia Bell Labs;Universit√† degli Studi di Napoli Federico II, Facolt√† di Medicina e Chirurgia;Princeton University</t>
  </si>
  <si>
    <t>Multiple-antenna capacity in the low-power regime</t>
  </si>
  <si>
    <t>10.1109/TIT.2003.817429</t>
  </si>
  <si>
    <t>2-s2.0-0242302513</t>
  </si>
  <si>
    <t>['valid formally', 'three antennas', 'therefore important', 'simple tool', 'realistic situations', 'mutual information', 'method provides', 'many cases', 'loop capacity', 'known channel', 'full closed', 'enables us', 'e .,', 'correlated noise', 'correlated interferers', 'arbitrary covariance', 'arbitrary correlations', 'antenna systems', 'antenna arrays', 'analytically optimize', 'analytic approach', 'also develop']</t>
  </si>
  <si>
    <t>Beamforming | Capacity | Multiple antennas | Random matrix theory (RMT) | Replicas | Side information</t>
  </si>
  <si>
    <t>The use of multiple-antenna arrays in both transmission and reception promises huge increases in the throughput of wireless communication systems. It is therefore important to analyze the capacities of such systems in realistic situations, which may include spatially correlated channels and correlated noise, as well as correlated interferers with known channel at the receiver. Here, we present an approach that provides analytic expressions for the statistics, i.e., the moments of the distribution, of the mutual information of multiple-antenna systems with arbitrary correlations, interferers, and noise. We assume that the channels of the signal and the interference are Gaussian with arbitrary covariance. Although this method is valid formally for large antenna numbers, it produces extremely accurate results even for arrays with as few as two or three antennas. We also develop a method to analytically optimize over the input signal covariance, which enables us to calculate analytic capacities when the transmitter has knowledge of the statistics of the channel (i.e., the channel covariance). In many cases of interest, this capacity is very close to the full closed-loop capacity, in which the transmitter has instantaneous channel knowledge. We apply this analytic approach to a number of examples and we compare our results with simulations to establish the validity of this approach. This method provides a simple tool to analyze the statistics of throughput for arrays of any size. The emphasis of this paper is on elucidating the novel mathematical methods used.</t>
  </si>
  <si>
    <t>2545-2561</t>
  </si>
  <si>
    <t>60021378;60021378;60119141</t>
  </si>
  <si>
    <t>35577484600;7402458103;7201378228</t>
  </si>
  <si>
    <t>Moustakas, Aris L.;Simon, Steven H.;Sengupta, Anirvan M.</t>
  </si>
  <si>
    <t>New Brunswick;Murray</t>
  </si>
  <si>
    <t>Rutgers University‚ÄìNew Brunswick;Nokia Bell Labs</t>
  </si>
  <si>
    <t>60119141;60021378</t>
  </si>
  <si>
    <t>Moustakas A.</t>
  </si>
  <si>
    <t>MIMO capacity through correlated channels in the presence of correlated interferers and noise: A (not so) large N analysis</t>
  </si>
  <si>
    <t>10.1109/TIT.2003.817427</t>
  </si>
  <si>
    <t>2-s2.0-0242302514</t>
  </si>
  <si>
    <t>['whose transceivers', 'user interference', 'receive beamforming', 'provided showing', 'practical algorithms', 'paper shows', 'numerical example', 'network separately', 'network capacity', 'mutual information', 'data link', 'conventional network', 'antenna elements']</t>
  </si>
  <si>
    <t>Adaptive arrays | Communication systems | Gaussian channels | Multiple-input-multiple-output (MIMO) systems | Wireless local-area network (LAN)</t>
  </si>
  <si>
    <t>This paper shows how network information theory can lead to practical algorithms for optimizing multipoint wireless networks, whose transceivers are equipped with multiple-antenna elements. Modeling the other-user interference as colored Gaussian noise, it is demonstrated that network capacity can be realized using linear transmit and receive beamforming. Moreover, to optimize the mutual information for all the multiple-input-multiple-output (MIMO) channels, it suffices to consider a much simpler objective function that considers each data link in the network separately, treating all other transmitters as interference. This, in turn, leads to a network objective function, which fully exploits channel reciprocity, exploits MIMO channels, and simplifies the optimization of transmit beamformers across the network. A numerical example is provided showing more than an order of magnitude performance improvement over a conventional network.</t>
  </si>
  <si>
    <t>2352-2362</t>
  </si>
  <si>
    <t>Bromberg, Matthew C.</t>
  </si>
  <si>
    <t>Optimizing MIMO multipoint wireless networks assuming Gaussian other-user interference</t>
  </si>
  <si>
    <t>10.1109/TIT.2003.817424</t>
  </si>
  <si>
    <t>2-s2.0-0242302543</t>
  </si>
  <si>
    <t>['upper bound', 'sufficient condition', 'small considering', 'recently shown', 'optimal eigenvectors', 'optimal eigenvalues', 'numerical simulations', 'multiplexing gain', 'multiplexing function', 'maximum number', 'input single', 'developed results', 'capacity gain', 'additional complexity', 'achieving capacity']</t>
  </si>
  <si>
    <t>Capacity | Imperfect channel state information | Information theory | Transmit diversity</t>
  </si>
  <si>
    <t>We study the optimal transmission strategy of a multiple-input single-output wireless commun link. The receiver has perfect channel state information while the transmitter has only long-term channel state information in terms of the channel covariance matrix. It was recently shown that the optimal eigenvectors of the transmit covariance matrix correspond with the eigenvalues of the channel covariance matrix. However, the optimal eigenvalues are difficult to compute. We study the properties of these optimal capacity achieving eigenvalues, and present a necessary and sufficient condition for the optimal eigenvalues of the transmit covariance matrix. Furthermore, we develop a necessary and sufficient condition for achieving capacity when transmitting in all directions. We compare the capacity gain of an optimal diversity system with a system which works with beamforming, and we derive an upper bound. We answer the main questions regarding the system design using the developed results. Additionally, we show in which way the multiplexing gain can be computed in case the channel covariance matrix is given. We compute the maximum number of required parallel data streams, and we define a multiplexing function in order to obtain a measure for the available multiplexing gain. Furthermore, we show that the capacity gain is small considering the additional complexity at the receiver. We illustrate all results by numerical simulations.</t>
  </si>
  <si>
    <t>33-56</t>
  </si>
  <si>
    <t>60011055;60011055</t>
  </si>
  <si>
    <t>7003871700;7005126581</t>
  </si>
  <si>
    <t>Jorswieck, Eduard A.;Boche, Holger</t>
  </si>
  <si>
    <t>Jorswieck E.</t>
  </si>
  <si>
    <t>Optimal Transmission with Imperfect Channel State Information at the Transmit Antenna Array</t>
  </si>
  <si>
    <t>10.1023/A:1026048118953</t>
  </si>
  <si>
    <t>2-s2.0-0242303123</t>
  </si>
  <si>
    <t>['well known', 'systems offer', 'small numbers', 'radio environment', 'mobile environment', 'mimo systems', 'mimo capacity', 'many tens', 'large numbers', 'distribution functions', 'correlated environments']</t>
  </si>
  <si>
    <t>Information rates | MIMO systems | Wireless channel models</t>
  </si>
  <si>
    <t>It is well known that multiple input multiple output (MIMO) systems offer the promise of achieving very high spectrum efficiencies (many tens of bit/s/Hz) in a mobile environment. The gains in MIMO capacity are sensitive to the presence of spatial correlation introduced by the radio environment. In this letter we consider the capacity outage performance of MIMO systems in correlated environments. For systems with large numbers of antennas Gaussian approximations are very accurate. Hence, we concentrate on systems with small numbers of antennas and derive exact densities and distribution functions for the capacity, which are simple and rapid to compute.</t>
  </si>
  <si>
    <t>60020585;60020585;60028897</t>
  </si>
  <si>
    <t>7406996870;57202110851;15623757700</t>
  </si>
  <si>
    <t>Smith, Peter J.;Garth, Lee M.;Loyka, Sergey</t>
  </si>
  <si>
    <t>Canada;New Zealand</t>
  </si>
  <si>
    <t>Ottawa;Christchurch</t>
  </si>
  <si>
    <t>University of Ottawa;University of Canterbury</t>
  </si>
  <si>
    <t>60028897;60020585</t>
  </si>
  <si>
    <t>Smith P.</t>
  </si>
  <si>
    <t>Exact Capacity Distributions for MIMO Systems with Small Numbers of Antennas</t>
  </si>
  <si>
    <t>10.1109/LCOMM.2003.817318</t>
  </si>
  <si>
    <t>2-s2.0-0242306124</t>
  </si>
  <si>
    <t>['unitary matrices', 'uncoded systems', 'turbo code', 'theoretic arguments', 'serial concatenation', 'reliability measure', 'receiver employs', 'receive antennas', 'rayleigh flat', 'performance gain', 'noncoherent communication', 'multiple transmit', 'modulation code', 'iterative decoder', 'form guidelines', 'fading channel', 'evaluate performance', 'error rate', 'dfd ),', 'coding rates', 'code design', 'bit energy', '8 db', '5 db', '25 db', '2 db', '1 ].']</t>
  </si>
  <si>
    <t>Capacity limit | Iterative decision feedback demodulation (DFD) | Joint iterative decoding | Singular value decomposition (SVD) | Space-time coding | Unitary matrix differential modulation</t>
  </si>
  <si>
    <t>A new suboptimal demodulator based on iterative decision feedback demodulation (DFD), and a singular value decomposition (SVD) for estimation of unitary matrices, is introduced. Noncoherent communication over the Rayleigh flat-fading channel with multiple transmit and receive antennas, where no channel state information (CSI) is available at the receiver is investigated. With four transmit antennas, codes achieving bit-error rate (BER) lower than 10-4 at bit energy over the noise spectral density ratio (Eb/N0) of -0.25 dB up to 3.5 dB, with coding rates of 1.6875 to 5.06 bits per channel use were found. The performance is compared to the mutual information upper bound of the capacity attaining isotropically random (IR) unitary transmit matrices. The codes achieve BER lower than 10-4 at Eb/N0 of 3.2 dB to 5.8 dB from this bound. System performance including the iterative DFD algorithm is compared to the one using Uclidean distance, as a reliability measure for demodulation [1]. The DFD system presents a performance gain of up to 1.5 dB. Uncoded systems doing iterative DFD demodulation and idealized pilot sequence assisted modulation (PSAM) detection are compared. Iterative DFD introduces a gain of more than 1.2 dB. The coded system comprises a serial concatenation of turbo code and a unitary matrix differential modulation code. The receiver employs the high-performance coupled iterative decoding of the turbo code and the modulation code. Information-theoretic arguments are harnessed to form guidelines for code design and to evaluate performance of the iterative decoder.</t>
  </si>
  <si>
    <t>2648-2657</t>
  </si>
  <si>
    <t>Steiner, Avi;Peleg, Michael;Shlomo, Shamai Shitz</t>
  </si>
  <si>
    <t>SVD iterative decision feedback demodulation and detection of coded space-time unitary differential modulation</t>
  </si>
  <si>
    <t>10.1109/TIT.2003.817835</t>
  </si>
  <si>
    <t>2-s2.0-0242334034</t>
  </si>
  <si>
    <t>['upper bound', 'unsolved problem', 'sum rate', 'region equals', 'rate capacity', 'nondegraded bc', 'multiuser multiple', 'multiple antennas', 'mimo multiple', 'mimo bc', 'mac ),', 'input multiple', 'greatly reduce', 'dirty paper', 'capacity region', 'bc ),', 'also show', 'achievable region', 'access channel']</t>
  </si>
  <si>
    <t>Broadcast channel (BC) | Channel capacity | Dirty paper coding | Duality | Multiple-input multiple-output (MIMO) systems</t>
  </si>
  <si>
    <t>We consider a multiuser multiple-input multiple-output (MIMO) Gaussian broadcast channel (BC), where the transmitter and receivers have multiple antennas. Since the MIMO BC is in general a nondegraded BC, its capacity region remains an unsolved problem. In this paper, we establish a duality between what is termed the "dirty paper" achievable region (the Caire-Shamai achievable region) for the MIMO BC and the capacity region of the MIMO multiple-access channel (MAC), which is easy to compute. Using this duality, we greatly reduce the computational complexity required for obtaining the dirty paper achievable region for the MIMO BC. We also show that the dirty paper achievable region achieves the sum-rate capacity of the MIMO BC by establishing that the maximum sum rate of this region equals an upper bound on the sum rate of the MIMO BC.</t>
  </si>
  <si>
    <t>2658-2668</t>
  </si>
  <si>
    <t>60012708;60012708;60012708</t>
  </si>
  <si>
    <t>35584593600;8417882000;7102737091</t>
  </si>
  <si>
    <t>Vishwanath, Sriram;Jindal, Nihar;Goldsmith, Andrea</t>
  </si>
  <si>
    <t>Vishwanath S.</t>
  </si>
  <si>
    <t>Duality, achievable rates, and sum-rate capacity of Gaussian MIMO broadcast channels</t>
  </si>
  <si>
    <t>10.1109/TIT.2003.817421</t>
  </si>
  <si>
    <t>2-s2.0-0242334035</t>
  </si>
  <si>
    <t>['wireless communications', 'well understood', 'transmit antennas', 'rectangular matrices', 'paper focuses', 'orthogonal designs', 'orthogonal design', 'natural number', 'maximal rates', 'mathematics literature', 'given block', 'existing results', 'employed space', 'dated back', 'channel uses', 'bandwidth efficiency']</t>
  </si>
  <si>
    <t>Adams-Lax-Phillips theorem | Amicable orthogonal designs | Clifford algebra | Complex orthogonal designs | Decoupled decoding algorithms | Full diversity | Hurwitz-Radon numbers | Multiple antennas | Real orthogonal designs | Space-time block codes | Transmit diversity | Wireless communications</t>
  </si>
  <si>
    <t>Orthogonal designs have been used as space-time block codes for wireless communications with multiple transmit antennas, which can achieve full transmit diversity and have a very simple decoupled maximum-likelihood decoding algorithm. The rate of an orthogonal design is defined as the ratio of the number of transmitted information symbols in a block of channel uses to the length of the given block, which reflects the bandwidth efficiency of the employed space-time block code constructed from the orthogonal design. This paper focuses on the analysis and synthesis of orthogonal designs with the maximum possible rates, which may be real or complex and square or rectangular matrices. We first provide several representations of orthogonal designs and their characterizations in terms of Hurwitz-Radon matrix equations. Next, we observe that the real orthogonal designs, square or rectangular, and the complex square orthogonal designs with maximal rates have been well understood from the existing results in the mathematics literature which can be dated back to 1890s. However, unfortunately, it is not the case for the complex rectangular orthogonal designs with rates as high as possible. We then construct a class of complex orthogonal designs for any number of transmit antennas. The proposed complex orthogonal designs for the number of transmit antennas n = 2m - 1 and 2m have the same rate m+1/2m, where m is any natural number. Finally, we demonstrate that, for n = 2m - 1 and 2m with any given natural number m, the value m+1/2m is the maximum possible rate that the complex orthogonal designs, square or rectangular, with n transmit antennas can achieve.</t>
  </si>
  <si>
    <t>2468-2503</t>
  </si>
  <si>
    <t>Orthogonal designs with maximal rates</t>
  </si>
  <si>
    <t>10.1109/TIT.2003.817426</t>
  </si>
  <si>
    <t>2-s2.0-0242334039</t>
  </si>
  <si>
    <t>['surface clutter', 'snow dunes', 'selected targets', 'scanning antennas', 'reach sites', 'kato v', 'clutter recordings', 'battery operation', 'also suitable']</t>
  </si>
  <si>
    <t>A portable millimeter wave test radar system, also suitable for battery operation, gives interesting possibilities for clutter recordings at hard-to-reach sites. The designed system covers all common radar frequencies from the Kato V-bands and enables spatial detection of targets or clutter elements within an adjustable time gate, whereby spatial clutter profiles of rain can be analyzed. The construction allows full operation with non-scanning antennas as well. This is advantageous when measuring temporal RCS variations of selected targets or surface clutter from snow dunes.</t>
  </si>
  <si>
    <t>19-23</t>
  </si>
  <si>
    <t>60121822;60103653;</t>
  </si>
  <si>
    <t>6602345247;7005966238;7007174506</t>
  </si>
  <si>
    <t>Ruoskanen, Jukka;Eskelinen, Pekka;Heikkila, Heikki</t>
  </si>
  <si>
    <t>Lakiala;Espoo</t>
  </si>
  <si>
    <t>Finnish Defence Research Agency;Aalto University</t>
  </si>
  <si>
    <t>60121822;60103653</t>
  </si>
  <si>
    <t>Ruoskanen J.</t>
  </si>
  <si>
    <t>Millimeter Wave Radar with Clutter Measurements</t>
  </si>
  <si>
    <t>10.1109/MAES.2003.1244771</t>
  </si>
  <si>
    <t>2-s2.0-0242334647</t>
  </si>
  <si>
    <t>['sound velocity', 'separatrix rs', 'radial components', 'plasma column', 'frc plasma', 'frc ).', 'excited wave', 'compressional mode', 'applied wave', 'antenna across', '3 fci']</t>
  </si>
  <si>
    <t>Low frequency f = 1/5 - 1/3 fci, (fci: ion gyro frequency in the external field Bw) waves are excited with an antenna which is compatible with a reactor in a plasma with field reversed configuration (FRC). Near and outside the separatrix rs of the FRC plasma, though the applied wave is mainly in compressional mode, azimuthal and radial components are observed in the magnetic field disturbance of the excited wave, which propagate with the dispersion relation consistent with the shear Alfv√©n wave. These disturbances penetrate deep into the FRC plasma across the surface where the wave frequency exceeds local ion gyro frequency and propagate along magnetic lines of force with sound velocity, which behaviour is consistent with the shear Alfv√©n wave with finite temperature correction. Axial magnetic disturbance propagates axially and radially from the antenna across the plasma column.</t>
  </si>
  <si>
    <t>1140-1144</t>
  </si>
  <si>
    <t>60024322;60024322;60024322;60024322;60024322;60024322;60024322;60024322;60024322;60024322;60024322;60024322;60024322</t>
  </si>
  <si>
    <t>57201520286;57220674539;55505118000;57212518021;7102045891;7401933737;6603245108;6602120085;36093428100;7202981995;55505129300;7006390428;35432334100</t>
  </si>
  <si>
    <t>Okada, S.;Yamanaka, K.;Yamamoto, S.;Masumoto, T.;Kitano, K.;Asai, T.;Kodera, F.;Inomoto, M.;Yoshimura, S.;Okubo, M.;Sugimoto, S.;Ohi, S.;Goto, S.</t>
  </si>
  <si>
    <t>Okada S.</t>
  </si>
  <si>
    <t>Excitation and propagation of low frequency wave in a FRC plasma</t>
  </si>
  <si>
    <t>S0029551503679238</t>
  </si>
  <si>
    <t>10.1088/0029-5515/43/10/016</t>
  </si>
  <si>
    <t>2-s2.0-0242337591</t>
  </si>
  <si>
    <t>['verd √∫.', 'tractable measure', 'scaling sustainable', 'scaling behavior', 'scales linearly', 'physical models', 'physical considerations', 'numerical results', 'nonvanishing diagonals', 'noise ratio', 'linear growth', 'large bandwidth', 'input multiple', 'identically distributed', 'gaussian entries', 'frequency selectivity', 'explicit characterization', 'ergodic capacity', 'connected model', 'capacity saturates', 'band case', 'antennas promised', 'although realistic', 'also provide']</t>
  </si>
  <si>
    <t>Beamforming | Empirical eigenvalue distribution | Ergodic capacity | Fourier series | Frequency selectivity | Ray tracing | Scattering | Spectral efficiency</t>
  </si>
  <si>
    <t>The dramatic linear increase in ergodic capacity with the number of antennas promised by multiple-input multiple-output (MIMO) wireless communication systems is based on idealized channel models representing a rich scattering environment. Is such scaling sustainable in realistic scattering scenarios? Existing physical models, although realistic, are intractable for addressing this problem analytically due to their complicated nonlinear dependence on propagation path parameters, such as the angles of arrival and delays. In this paper, we leverage a recently introduced virtual representation of physical models that is essentially a Fourier series representation of wide-band MIMO channels in terms of fixed virtual angles and delays. Motivated by physical considerations, we propose a D-connected model for correlated channels defined by a virtual spatial channel matrix consisting of D nonvanishing diagonals with independent and identically distributed (i.i.d.) Gaussian entries. The parameter D provides a meaningful and tractable measure of the richness of scattering. We derive general bounds for the coherent ergodic capacity and investigate capacity scaling with the number of antennas and bandwidth. In the large antenna regime, we show that linear capacity scaling is possible if D scales linearly with the number of antennas. This, in turn, is possible if the number of resolvable paths grows quadratically with the number of antennas. The capacity saturates for linear growth in the number of paths (fixed D). The ergodic capacity does not depend on frequency selectivity of the channel in the wide-band case. Increasing bandwidth tightens the bounds and hastens the convergence of scaling behavior. For large bandwidth, the capacity scales linearly with the signal-to-noise ratio (SNR) as well. We also provide an explicit characterization of the wide-band slope recently proposed by Verd√∫. Numerical results are presented to illustrate the key theoretical results.</t>
  </si>
  <si>
    <t>2504-2526</t>
  </si>
  <si>
    <t>60032179;60032179;60032179</t>
  </si>
  <si>
    <t>55729587200;16319575100;7006280121</t>
  </si>
  <si>
    <t>Liu, Ke;Raghavan, Vasanthan;Sayeed, Akbar M.</t>
  </si>
  <si>
    <t>Liu K.</t>
  </si>
  <si>
    <t>Capacity scaling and spectral efficiency in wide-band correlated MIMO channels</t>
  </si>
  <si>
    <t>10.1109/TIT.2003.817446</t>
  </si>
  <si>
    <t>2-s2.0-0242365580</t>
  </si>
  <si>
    <t>['stbc ).', 'selective channels', 'ml detector', 'length constraints', 'intersymbol interference', 'first show', 'equivalent channel', 'diversity order', 'decoding schemes', 'decoding complexity', 'channel memory', 'also explore', 'algebraic structure', 'algebraic properties', 'access channel']</t>
  </si>
  <si>
    <t>Fading channels | Intersymbol interference (ISI) | Multiple-access channels | Multiuser detection | Space-time coding</t>
  </si>
  <si>
    <t>In this paper, we study the multiple-access channel where users employ space-time block codes (STBC). The problem is formulated in the context of an intersymbol interference (ISI) multiple-access channel which occurs for transmission over frequency-selective channels. The algebraic structure of the STBC is utilized to design joint interference suppression, equalization, and decoding schemes. Each of the K users transmits using Mt = 2 transmit antennas and a time-reversed STBC suitable for frequency-selective channels. We first show that a diversity order of 2Mr (v + 1) is achievable at full transmission rate for each user, when we have Mr receive antennas, channel memory of v, and an optimal multiuser maximum-likelihood (ML) decoder is used. Due to the decoding complexity of the ML detector we study the algebraic structure of linear multiuser detectors which utilize the properties of the STBC. We do this both in the transform (D-domain) formulation and when we impose finite block-length constraints (matrix formulation). The receiver is designed to utilize the algebraic structure of the codes in order to preserve the block quaternionic structure of the equivalent channel for each user. We also explore some algebraic properties of D-domain quaternionic matrices and of quaternionic circulant block matrices that arise in this study.</t>
  </si>
  <si>
    <t>2403-2414</t>
  </si>
  <si>
    <t>60008383;60008383-60009415;60008383-60003269</t>
  </si>
  <si>
    <t>7003736362;7006800187;35586083000</t>
  </si>
  <si>
    <t>Diggavi, Suhas N.;Al-Dhahir, Naofal;Calderbank, A. R.</t>
  </si>
  <si>
    <t>Richardson;Florham Park;Princeton</t>
  </si>
  <si>
    <t>The University of Texas at Dallas;AT&amp;T Laboratories Florham Park;Princeton University</t>
  </si>
  <si>
    <t>60009415;60008383;60003269</t>
  </si>
  <si>
    <t>Diggavi S.N.</t>
  </si>
  <si>
    <t>Algebraic properties of space-time block codes in intersymbol interference multiple-access channels</t>
  </si>
  <si>
    <t>10.1109/TIT.2003.817833</t>
  </si>
  <si>
    <t>2-s2.0-0242365583</t>
  </si>
  <si>
    <t>Charles Stark Draper Laboratory</t>
  </si>
  <si>
    <t>['transmitting antennas', 'thus enabling', 'spatially correlated', 'receiving antennas', 'negligible even', 'mean value', 'mean capacity', 'form expression', 'flat rayleigh', 'fading environments', 'f .,', 'f .)', 'exact expression', 'exact evaluation', 'easily obtained', 'correlation coefficient', 'concise closed', 'characteristic function', 'capacity loss', 'capacity distribution', 'arbitrary number']</t>
  </si>
  <si>
    <t>Eigenvalues distribution | Multiple antennas | Multiple input-multiple output (MIMO) | Rayleigh-fading channels | Shannon capacity | Wishart matrices</t>
  </si>
  <si>
    <t>In this paper, we investigate the capacity distribution of spatially correlated, multiple-input-multiple-output (MIMO) channels. In particular, we derive a concise closed-form expression for the characteristic function (c.f.) of MIMO system capacity with arbitrary correlation among the transmitting antennas or among the receiving antennas in frequency-flat Rayleigh-fading environments. Using the exact expression of the c.f., the probability density function (pdf) and the cumulative distribution function (CDF) can be easily obtained, thus enabling the exact evaluation of the outage and mean capacity of spatially correlated MIMO channels. Our results are valid for scenarios with the number of transmitting antennas greater than or equal to that of receiving antennas with arbitrary correlation among them. Moreover, the results are valid for an arbitrary number of transmitting and receiving antennas in uncorrelated MIMO channels. It is shown that the capacity loss is negligible even with a correlation coefficient between two adjacent antennas as large as 0.5 for exponential correlation model. Finally, we derive an exact expression for the mean value of the capacity for arbitrary correlation matrices.</t>
  </si>
  <si>
    <t>2363-2371</t>
  </si>
  <si>
    <t>60028218;60022195;60028218</t>
  </si>
  <si>
    <t>7005447453;7005052803;57201412747</t>
  </si>
  <si>
    <t>Chiani, Marco;Win, Moe Z.;Zanella, Alberto</t>
  </si>
  <si>
    <t>Bologna;Cambridge</t>
  </si>
  <si>
    <t>Alma Mater Studiorum Universit√† di Bologna;Massachusetts Institute of Technology</t>
  </si>
  <si>
    <t>60028218;60022195</t>
  </si>
  <si>
    <t>On the capacity of spatially correlated MIMO Rayleigh-fading channels</t>
  </si>
  <si>
    <t>10.1109/TIT.2003.817437</t>
  </si>
  <si>
    <t>2-s2.0-0242365588</t>
  </si>
  <si>
    <t>['wireless systems', 'uplink communication', 'unitary matrices', 'unitary constellations', 'unequal spacing', 'transmit antennas', 'training sequences', 'time constellations', 'snr ),', 'small values', 'rayleigh flat', 'noncoherent system', 'noncoherent communication', 'noise ratio', 'multilevel structure', 'much larger', 'low snr', 'high snr', 'high signal', 'good candidate', 'fast fading', 'e .,', 'digital communication', 'design space', 'constellations lose', 'constellation points', 'conditional distributions', 'coherence interval', 'chernoff information', 'available neither', 'antenna system', 'also show', 'acceptable performance']</t>
  </si>
  <si>
    <t>Fading channels | Multiple-antenna systems | Non-coherent constellations | Space-time modulation | Wireless communications</t>
  </si>
  <si>
    <t>We consider the problem of digital communication in a Rayleigh flat-fading environment using a multiple-antenna system, when the channel state information is available neither at the transmitter nor at the receiver. It is known that at high signal-to-noise ratio (SNR), or when the coherence interval is much larger than the number of transmit antennas, a constellation of unitary matrices can achieve the capacity of the noncoherent system. However, at low SNR, high spectral efficiencies, or for small values of coherence interval, the unitary, constellations lose their optimality and fail to provide an acceptable performance. In this work, inspired by the Stein's lemma, we propose to use the Kullback-Leibler (KL) distance between conditional distributions to design space-time constellations for noncoherent communication. In fast fading, i.e., when the coherence interval is equal to one symbol period and the unitary construction provides only one signal point, the new design criterion results in pulse amplitude modulation (PAM)-type constellations with unequal spacing between constellation points. We also show that in this case, the new design criterion is equivalent to design criteria based on the exact pairwise error probability and the Chernoff information. When the coherence interval is larger than the number of transmit antennas, the resulting constellations overlap with the unitary constellations at high SNR, but at low SNR they have a multilevel structure and show significant performance improvement over unitary constellations of the same size. The performance improvement becomes especially more significant when an appropriately designed outer code or multiple receive antennas are used. This property, together with the facts that the proposed constellations eliminate the need for training sequences and are most suitable for low SNR, makes them a good candidate for uplink communication in wireless systems.</t>
  </si>
  <si>
    <t>2332-2351</t>
  </si>
  <si>
    <t>55666066300;57223450164;7006212666</t>
  </si>
  <si>
    <t>Borran, Mohammad Jaber;Sabharwal, Ashutosh;Aazhang, Behnaam</t>
  </si>
  <si>
    <t>Borran M.J.</t>
  </si>
  <si>
    <t>On design criteria and construction of noncoherent space-time constellations</t>
  </si>
  <si>
    <t>10.1109/TIT.2003.817431</t>
  </si>
  <si>
    <t>2-s2.0-0242365591</t>
  </si>
  <si>
    <t>NAG5-8005</t>
  </si>
  <si>
    <t>['wide variety', 'statistical properties', 'spectrally resolving', 'specified scene', 'particular pair', 'new type', 'generate pairs', 'fully polarimetric', 'first unit', 'correlating radiometers', 'construct signals', 'cncs performance', 'characterization tests', 'calibration standard', 'brightness temperature', 'antenna baselines', 'also presented', 'also possible']</t>
  </si>
  <si>
    <t>Calibration | Polarimetry | Radiometers | Random noise</t>
  </si>
  <si>
    <t>A new type of calibration standard is presented which produces a pair of microwave noise signals to aid in the characterization and calibration of correlating radiometers. The Correlated Noise Calibration Standard (CNCS) is able to generate pairs of broad bandwidth stochastic noise signals with a wide variety of statistical properties. The CNCS can be used with synthetic aperture interferometers to generate specific visibility functions. It can be used with fully polarimetric radiometers to generate specific third and fourth Stokes parameters of brightness temperature. It can be used with spectrometers to generate specific power spectra and autocorrelations. It is also possible to combine these features and, for example, to generate the pair of signals that would be measured by a fully polarimetric, spectrally resolving, synthetic aperture radiometer at a particular pair of polarizations and antenna baselines for a specified scene over a specified frequency band. Algorithms are presented to construct signals with the desired statistical properties. Also presented is a description of the key hardware design challenges that were associated with fabrication of the first unit. CNCS performance is demonstrated by characterization tests of a pair of microwave interferometer radiometer receivers.</t>
  </si>
  <si>
    <t>2187-2196</t>
  </si>
  <si>
    <t>7004931900;7410063440</t>
  </si>
  <si>
    <t>Ruf, Christopher S.;Li, Jikang</t>
  </si>
  <si>
    <t>Ruf C.</t>
  </si>
  <si>
    <t>A correlated noise calibration standard for interferometric, polarimetric, and autocorrelation microwave radiometers</t>
  </si>
  <si>
    <t>10.1109/TGRS.2003.815971</t>
  </si>
  <si>
    <t>2-s2.0-0242386567</t>
  </si>
  <si>
    <t>TCD</t>
  </si>
  <si>
    <t>['ternary complexes', 'salicylic acid', 'ray crystallography', 'pot syntheses', 'possibly via', 'possess antenna', 'photophysically silent', 'observed upon', 'monodentate binding', 'luminescent enhancements', 'ligands 1', 'hydration state', 'higher concentrations', 'heptadentate tri', 'excited state', 'either four', 'dimethylaminobenzoic acid', 'complexes towards', 'aromatic carboxylates', 'arm cyclen', 'anion recognition', 'ambient ph', 'also observed', 'also confirmed', 'active form']</t>
  </si>
  <si>
    <t>Aspirin | Lanthanide complexes | Lanthanide luminescence | Salicylic acid | Sensing</t>
  </si>
  <si>
    <t>The synthesis of four lanthanide ion complexes Eu¬∑1, Eu¬∑2, Tb¬∑1 and Tb¬∑2, from the heptadentate tri-arm cyclen (1,4,7,10-tetraazacyclododecane) ligands 1 and 2 that were made in one-pot syntheses is described. These coordinatively unsaturated complexes have two labile metal-bound water molecules, as demonstrated by X-ray crystallography. This was also confirmed by evaluating their hydration state (q ‚àº 2) by measuring their lifetimes in D2O and H2O, respectively. The above complexes were all designed as being "photophysically silent" prior to the recognition of the anion, since they do not possess antenna that can participate in sensitisation of the Eu(III) or the Tb(III) excited state. However, the two water molecules can be displaced upon anion binding by the appropriate aromatic carboxylates to give ternary complexes in water, through either four- or six-member ring chelates (q ‚àº 0), or possibly via a monodentate binding. In the case of Tb¬∑1 and Tb¬∑2, large luminescence enhancements were observed upon the formation of such ternary complexes with N,N-dimethylaminobenzoic acid at ambient pH. Such binding and luminescent enhancements were also observed for Tb¬∑1 in the presence of salicylic acid. On all occasions, the anion recognition "switched" the emission "on" over two logarithmic units. At higher concentrations, the emission is reduced possibly due to quenching. In the case of aspirin, the binding was too weak to be measured, indicating that Tb¬∑1 selectively detects salicylic acid, the active form of aspirin in water. In the case of Eu¬∑1 and Eu¬∑2, the affinity of these complexes towards such aromatic carboxylates was too weak for efficient ternary complex formation.</t>
  </si>
  <si>
    <t>505-519</t>
  </si>
  <si>
    <t>Supramolecular Chemistry</t>
  </si>
  <si>
    <t>60011149;60011149;60011149;60029738</t>
  </si>
  <si>
    <t>35578284500;7003936822;7402282856;7006311783</t>
  </si>
  <si>
    <t>Gunnlaugsson, Thorfinnur;Harte, Andrew J.;Leonard, Joseph P.;Nieuwenhuyzen, Mark</t>
  </si>
  <si>
    <t>Belfast;Dublin</t>
  </si>
  <si>
    <t>Queen's University Belfast;Trinity College Dublin</t>
  </si>
  <si>
    <t>60029738;60011149</t>
  </si>
  <si>
    <t>Gunnlaugsson T.</t>
  </si>
  <si>
    <t>The Formation of Luminescent Supramolecular Ternary Complexes in Water: Delayed Luminescence Sensing of Aromatic Carboxylates Using Coordinated Unsaturated Cationic Heptadentate Lanthanide Ion Complexes</t>
  </si>
  <si>
    <t>10.1080/10610270310001605106</t>
  </si>
  <si>
    <t>2-s2.0-0242509070</t>
  </si>
  <si>
    <t>['water traps', 'two experiments', 'tas )-', 'single vial', 'sex pheromone', 'secondary rhinaria', 'schrank ),', 'rhopalosiphum padi', 'responded strongly', 'releasing either', 'released together', 'phorodon humuli', 'padi responded', 'oat aphid', 'males responded', 'male damson', 'l .),', 'increased concentration', 'hop aphids', 'gynoparous female', 'field trials', 'electrophysiological activity', 'bird cherry', 'behavioral activity', 'aphid species']</t>
  </si>
  <si>
    <t>Aphid | Nepetalactol | Nepetalactone | Olfactory cell | Phorodon humuli | Rhopalosiphum padi | Semiochemical | Sex pheromone | Stereochemistry</t>
  </si>
  <si>
    <t>Gynoparous female and male damson-hop aphids, Phorodon humuli (Schrank), were caught in the field by water traps that were releasing the sex pheromone of this species, (1RS,4aR,7S,7aS)-nepetalactol. No behavioral activity was elicited by (4aS,7S,7aR)-nepetalactone, the major sex pheromone component of other aphid species such as Megoura viciae Buckton, even though olfactory cells were found in the secondary rhinaria on the third antennal segment of P. humuli that responded strongly to this compound. Gynoparous female P. humuli in the field responded less strongly to (1R,4aS,7S,7aR)-nepetalactol, the sex pheromone of the bird cherry-oat aphid, Rhopalosiphum padi (L.), than they did to the (4aR,7S,7aS)-nepetalactols, but males responded only to the latter. The (4aR,7S,7aS)-nepetalactone showed no electrophysiological activity so was not used in field trials. Releasing either the (4aS,7S,7aR)-nepetalactone or the (1R,4aS,7S,7aR)-nepetalactol with the (4aR,7S,7aS)-nepetalactols did not inhibit the response of P. humuli gynoparous females and males to the latter. Males of R. padi responded as strongly to the (4aR,7S,7aS)-nepetalactols as they did to (1R,4aS,7S,7aR)-nepetalactol. Males of P. humuli and R. padi responded positively to an increased concentration of the (4aR,7S,7aS)-nepetalactols released from two vials compared with that from a single vial, as did P. humuli (in one of two experiments) and R. padi to the (1RS,4aR,7S,TaS)- and (1R,4aS,7S,7aR)-nepetalactols when released together.</t>
  </si>
  <si>
    <t>2225-2234</t>
  </si>
  <si>
    <t>100844647;100844647;60002793;100844647;60002793;60002793</t>
  </si>
  <si>
    <t>7403368190;7102164535;7101754379;7102351751;7003829798;7103167157</t>
  </si>
  <si>
    <t>Campbell, Colin A.M.;Cook, Fraser J.;Pickett, John A.;Pope, Tom W.;Wadhams, Lester J.;Woodcock, Christine M.</t>
  </si>
  <si>
    <t>Harpenden;West Malling</t>
  </si>
  <si>
    <t>Rothamsted Research;Hort. Res. Intl. - East Malling</t>
  </si>
  <si>
    <t>60002793;100844647</t>
  </si>
  <si>
    <t>Campbell C.</t>
  </si>
  <si>
    <t>Responses of the aphids Phorodon humuli and Rhopalosiphum padi to sex pheromone stereochemistry in the field</t>
  </si>
  <si>
    <t>10.1023/A:1026266129080</t>
  </si>
  <si>
    <t>2-s2.0-0242509203</t>
  </si>
  <si>
    <t>['standard theory', 'special relativity', 'rotating antennas', 'relative velocities', 'observed absence', 'fundamental frame', 'described showing', 'apparatus used', 'absolute velocities', '3 hz', '14 used']</t>
  </si>
  <si>
    <t>Doppler radar | Interferometry | Ka-band frequencies | Relativistic Doppler shift | Time dilation</t>
  </si>
  <si>
    <t>An experiment is described showing that a 33-GHz microwave signal received by rotating antennas is not exhibiting the frequency shift ("transverse Doppler effect") predicted by the relativistic Doppler formula. The sensitivity of the apparatus used has been tested to be sufficient for detecting frequency shifts as small as 10-3 Hz which corresponds to the value of (v/c)2 = 5.10-14 used in the transverse Doppler shift experiment reported here. From the observed absence of the transverse Doppler shift it is concluded that either the time dilation predicted by the standard theory of special relativity does not exist in reality or, if it does, is a phenomenon which does not depend on relative velocities but may be a function of absolute velocities in the fundamental frame of the isotropic microwave background radiation.</t>
  </si>
  <si>
    <t>1660-1664</t>
  </si>
  <si>
    <t>IEEE Transactions on Instrumentation and Measurement</t>
  </si>
  <si>
    <t>Thim, Hartwig W.</t>
  </si>
  <si>
    <t>Thim H.</t>
  </si>
  <si>
    <t>Absence of the relativistic transverse Doppler shift at microwave frequencies</t>
  </si>
  <si>
    <t>10.1109/TIM.2003.817916</t>
  </si>
  <si>
    <t>2-s2.0-0242551674</t>
  </si>
  <si>
    <t>['two seasons', 'traps baited', 'sex pheromone', 'sensitively detected', 'rubber septa', 'racemic 1', 'r ).', 'previously reported', 'pheromonal function', 'natural conditions', 'natural 1', 'may 2002', 'male sawflies', 'male j', 'improve management', 'greatest numbers', 'gooseberry pest', 'girdlers caught', 'clear dose', 'characteristics suggested', 'behavioral tests', 'absolute configuration', '7 males', '5 mg', '10 mg', '1 mg', '1 ),']</t>
  </si>
  <si>
    <t>(R, Z)-9-octadecen-4-olide | (R,Z)-dihydro-5-(5-tetradecenyl)-2-(3H)-furanone | Chiral synthesis | Field tests | Janus integer | Sawfly | Sex pheromone | Trapping</t>
  </si>
  <si>
    <t>It was previously reported that females of the currant stem girdler, Janus integer Norton (Hymenoptera: Cephidae), produce a compound, (Z)-9-octadecen-4-olide (1), that is sensitively detected by the antennae of males only. These characteristics suggested a pheromonal function, and this has now been confirmed with behavioral tests. Field tests conducted during two seasons in a commercial red currant field in Washington State showed that synthetic racemic 1 is attractive to male J. integer under natural conditions. A clear dose-response was evident, with greatest numbers of girdlers caught in sticky traps baited with 10 mg of the pheromone (in rubber septa) and least in traps baited with 1 mg or less. During May 2002, 10, 5, 3, and 1 mg baited traps caught means of 41.4, 26.6, 6.7, and 2.7 males/trap/visit (3-5 day intervals), respectively, with a maximum of 229 males caught in a single trap baited with 5 mg. A new synthetic method for racemic 1 is presented. The absolute configuration of natural 1 from the male sawflies was determined to be (R). The potential for using the sex pheromone of J. integer to improve management of this currant and gooseberry pest is discussed.</t>
  </si>
  <si>
    <t>2189-2199</t>
  </si>
  <si>
    <t>60016617;60027678;60027678;60027678;60027678</t>
  </si>
  <si>
    <t>7401733171;7003832750;6603979412;6603473379;7005205418</t>
  </si>
  <si>
    <t>James, David G.;Petroski, Richard J.;Coss√©, Allard A.;Zilkowski, Bruce W.;Bartelt, Robert J.</t>
  </si>
  <si>
    <t>Peoria;Prosser</t>
  </si>
  <si>
    <t>USDA ARS National Center for Agricultural Utilization Research;Washington State University Prosser</t>
  </si>
  <si>
    <t>60027678;60016617</t>
  </si>
  <si>
    <t>James D.G.</t>
  </si>
  <si>
    <t>Bioactivity, synthesis, and chirality of the sex pheromone of currant stem girdler, Janus integer</t>
  </si>
  <si>
    <t>10.1023/A:1026210111334</t>
  </si>
  <si>
    <t>2-s2.0-0242593874</t>
  </si>
  <si>
    <t>P09773-BIO</t>
  </si>
  <si>
    <t>['trigger responses', 'synthetic volatiles', 'norvegicus females', 'nest usurpation', 'mass spectrometry', 'invading b', 'hypnorum workers', 'hypnorum l', 'host workers', 'dodecyl acetate', 'cuticular volatiles', 'corresponding mixture', 'colony development', 'bumblebee bombus', 'behavioural experiments']</t>
  </si>
  <si>
    <t>Bombus norvegicus | Chemical weapon | Dodecyl acetate | Repellent allomone | Social parasitic bumblebees</t>
  </si>
  <si>
    <t>The bumblebee Bombus (Psithyrus) norvegicus Sp.-Schn. is an obligate social parasite of B. (Pyrobombus) hypnorum L. Behavioural observations indicated that nest-invading B. norvegicus females may use allomones to defend themselves against attacking host workers. However, so far no defensive chemicals used by social parasitic bumblebee females have been identified. We analysed volatile constituents of the cuticular lipid profile of B. norvegicus females. Furthermore, we performed electrophysiological studies and behavioural experiments in order to identify possible chemical weapons. Coupled gas chromatography-electroantennography showed 15 compounds to trigger responses in antennae of the host workers. Using gas chromatography-mass spectrometry, the main compound among the cuticular volatiles of B. norvegicus females was found to be dodecyl acetate. A corresponding mixture of synthetic volatiles as well as pure dodecyl acetate showed a strong repellent effect on starved host workers. B. norvegicus females use dodecyl acetate to repel attacking B. hypnorum workers during nest usurpation and subsequently during colony development. Dodecyl acetate is the first repellent allomone identified in bumblebees.</t>
  </si>
  <si>
    <t>769-775</t>
  </si>
  <si>
    <t>60010586;60010586;60003858;60028229;60028229;60028229</t>
  </si>
  <si>
    <t>6503954557;6602073801;6603613159;7003664635;56245572300;7006506442</t>
  </si>
  <si>
    <t>Zimma, B. O.;Ayasse, M.;Teng√∂, J.;Ibarra, F.;Schulz, C.;Francke, W.</t>
  </si>
  <si>
    <t>Germany;Germany;Sweden</t>
  </si>
  <si>
    <t>Hamburg;Ulm;Uppsala</t>
  </si>
  <si>
    <t>Universit√§t Hamburg;Universit√§t Ulm;Uppsala Universitet</t>
  </si>
  <si>
    <t>60028229;60010586;60003858</t>
  </si>
  <si>
    <t>Zimma B.</t>
  </si>
  <si>
    <t>Do social parasitic bumblebees use chemical weapons? (Hymenoptera, Apidae)</t>
  </si>
  <si>
    <t>10.1007/s00359-003-0451-x</t>
  </si>
  <si>
    <t>2-s2.0-0242676100</t>
  </si>
  <si>
    <t>Stiftelsen Lars Hiertas Minne</t>
  </si>
  <si>
    <t>['warszewiczia coccinea', 'rubiaceae ),', 'rewarding plants', 'natural scents', 'melpomene butterflies', 'linalool oxide', 'irregular terpenoids', 'individual compounds', 'include compounds', 'important signals', 'high abundance', 'foraging butterflies', 'floral scents', 'floral scent', 'floral parts', 'findings suggest', 'female adults', 'equal quantities', 'electroantennographic detection', 'ead ).', 'detected exclusively', 'compounds found', 'cirsium arvense', 'biological importance', 'asteraceae ).', 'antennal responses']</t>
  </si>
  <si>
    <t>Benzenoid | Buddleja davidii | Cirsium arvense | Floral scent | GC-EAD | GC-MS | Heliconius melpomene | Lantana camara | Lepidoptera | Nymphalidae | Terpenoids | Warszewiczia coccinea</t>
  </si>
  <si>
    <t>Floral scent, together with visual floral cues, are important signals to adult butterflies searching for food-rewarding plants. To identify which compounds in a floral scent are more attractive and, thus, of biological importance to foraging butterflies, we applied electrophysiological methods. Antennal responses of male and female adults of the tropical butterfly Heliconius melpomene L. (Lepidoptera: Nymphalidae: Heliconiinae) to individual compounds of natural floral scents and synthetic floral scent mixtures were investigated using gas chromatography-electroantennographic detection (GC-EAD). The natural floral scents included those of two tropical plant species, Lantana camara L. (Verbenaceae) and Warszewiczia coccinea (Vahl) KI. (Rubiaceae), and two temperate species, Buddleja davidii Franchet (Loganiaceae) and Cirsium arvense (L.) Scop. (Asteraceae). The two synthetic floral scent mixtures contained many of the compounds found in the natural scents, but all in equal quantities. Compounds both present in relatively high abundance in the floral scents and detected exclusively in the floral parts of the plant, such as linalool, linalool oxide (furanoid) I and II, oxoisophoroneoxide, and phenylacetaldehyde, elicited the strongest antennal responses, suggesting that they may reflect adaptations by the plant to attract butterfly pollinators. However, other compounds also present in high abundance in the floral scent, but detected in the vegetative as well as floral plant parts, either elicited strong antennal responses, such as trans-Œ≤-ocimene and benzaldehyde, or failed to elicit antennal responses, such as the sesquiterpenes Œ≤-caryophyllene and Œ±-humulene from L. camara. The most volatile monoterpene alkenes in the synthetic scent mixtures elicited only low or no responses. Furthermore, the overall antennal responses were stronger in females than in males. The findings suggest that several floral scent volatiles, especially those of exclusively floral origin, are of high biological significance to H. melpomene butterflies. These include compounds of different biosynthetic origins belonging to the benzenoids, monoterpenoids, and irregular terpenoids.</t>
  </si>
  <si>
    <t>2319-2330</t>
  </si>
  <si>
    <t>60016305;60031554</t>
  </si>
  <si>
    <t>35607619700;7005280487</t>
  </si>
  <si>
    <t>Andersson, Susanna;Dobson, Heidi E.M.</t>
  </si>
  <si>
    <t>Walla Walla;Jena</t>
  </si>
  <si>
    <t>Whitman College;Max Planck Institute for Chemical Ecology</t>
  </si>
  <si>
    <t>60031554;60016305</t>
  </si>
  <si>
    <t>Antennal responses to floral scents in the butterfly Heliconius melpomene</t>
  </si>
  <si>
    <t>10.1023/A:1026278531806</t>
  </si>
  <si>
    <t>2-s2.0-0242677659</t>
  </si>
  <si>
    <t>['two zones', 'time ).', 'temporal evolution', 'slot antenna', 'significant decrease', 'second zone', 'microwave power', 'increasing eedf', 'first zone', 'fast evolution', 'energy tail', 'energy electrons', 'eedf shows', 'duty ratio', 'continuously driven', '45 ghz']</t>
  </si>
  <si>
    <t>Electron energy distribution function | Ring-slot antenna | Surface wave plasma | Time-modulated plasma | Time-resolved probe measurement</t>
  </si>
  <si>
    <t>Time-resolved probe measurements of the electron energy distribution function (EEDF) in a substrate (wafer) holder were performed in a pulse-modulated argon plasma of high density (&gt;1011/cm 3), low electron temperature (&lt;2eV) and excellent uniformity (¬±3% over 24 cm diameter). The plasma was produced by a time-modulated surface wave power with a ring-slot antenna. Microwave power (2.45 GHz, 1 kW max.) was modulated with a square wave pulse of 100Œº,s duration and 20-90% duty ratio. The temporal evolution of the EEDF was divided into two zones, namely, the zone where the microwave power is turned on (active plasma region: on-time) and that where the power is turned off (afterglow plasma region: off-time). In the first zone, the EEDF shows a fast evolution in which the number of high-energy electrons (high-energy tail of EEDF) increases with time. The second zone is characterized by a significant decrease in the number of high-energy electrons and an increasing EEDF that shifts to low energy values. These characteristics were compared with those of the continuously driven (CW) plasma.</t>
  </si>
  <si>
    <t>Japanese Journal of Applied Physics, Part 2: Letters</t>
  </si>
  <si>
    <t>60015123;60103394;60015123</t>
  </si>
  <si>
    <t>6506812526;55769279900;7404537814</t>
  </si>
  <si>
    <t>Murohashi, Hiroyuki;Okamoto, Tetsu;Okamoto, Yukio</t>
  </si>
  <si>
    <t>USHIO Inc;Toyo University</t>
  </si>
  <si>
    <t>60103394;60015123</t>
  </si>
  <si>
    <t>Murohashi H.</t>
  </si>
  <si>
    <t>Time-Resolved Electron Energy Distribution Function in Pulsed Surface Wave Plasma Generated by Ring-Slot Antenna</t>
  </si>
  <si>
    <t>10.1143/jjap.42.l1188</t>
  </si>
  <si>
    <t>2-s2.0-0344514177</t>
  </si>
  <si>
    <t>['troposphere parameters', 'scale problem', 'gps results', 'global networks', 'first estimations', 'encouraging repeatability', 'elevation dependence', 'consistent set', 'block iir', 'block ii', '4 cm']</t>
  </si>
  <si>
    <t>Absolute phase center variations | Global positioning system | Global scale | Satellite antenna</t>
  </si>
  <si>
    <t>A method for the estimation of the phase center variations of GPS satellite antennas using global GPS data is presented. First estimations have shown an encouraging repeatability from day to day and between satellites of the same block. Thus, two different satellite antenna patterns for Block II/IIA and for Block IIR with a range of about 4 cm and an accuracy of less than 1 mm could be found. The present approach allows the creation of a consistent set of receiver and satellite antenna patterns and phase center offsets. Thereby, it is possible to switch from relative to absolute phase center variations without a scale problem in global networks. This changeover has an influence on troposphere parameters, reduces systematic effects due to uncorrect antenna modeling and should diminish the elevation dependence of GPS results.</t>
  </si>
  <si>
    <t>440-446</t>
  </si>
  <si>
    <t>56714784100;6602852813</t>
  </si>
  <si>
    <t>Schmid, R.;Rothacher, M.</t>
  </si>
  <si>
    <t>Schmid R.</t>
  </si>
  <si>
    <t>Estimation of elevation-dependent satellite antenna phase center variations of GPS satellites</t>
  </si>
  <si>
    <t>10.1007/s00190-003-0339-0</t>
  </si>
  <si>
    <t>2-s2.0-0344983427</t>
  </si>
  <si>
    <t>['weighting window', 'suitable method', 'simulated annealing', 'paper introduces', 'lobe profile', 'large interval', 'flat side', 'band conditions']</t>
  </si>
  <si>
    <t>Array weighting | Beam pattern optimization | Simulated annealing | Wide-band beamforming</t>
  </si>
  <si>
    <t>Recently, simulated annealing has been proposed as a suitable method for optimizing the weighting window of a linear array working under wide-band conditions. This paper introduces and discusses a new energy function that, minimized by simulated annealing, produces a beam pattern showing a flat side-lobe profile over a large interval.</t>
  </si>
  <si>
    <t>760-762</t>
  </si>
  <si>
    <t>IEEE Journal of Oceanic Engineering</t>
  </si>
  <si>
    <t>60025153;60025153</t>
  </si>
  <si>
    <t>7007035725;6506846892</t>
  </si>
  <si>
    <t>Trucco, Andrea;Curletto, Simone</t>
  </si>
  <si>
    <t>Genoa</t>
  </si>
  <si>
    <t>Universit√† degli Studi di Genova</t>
  </si>
  <si>
    <t>Trucco A.</t>
  </si>
  <si>
    <t>Flattening the side-lobes of wide-band beam patterns</t>
  </si>
  <si>
    <t>10.1109/JOE.2003.819317</t>
  </si>
  <si>
    <t>2-s2.0-0346009245</t>
  </si>
  <si>
    <t>['wide range', 'valuable insights', 'spatial correlation', 'spatial aspects', 'significantly reduces', 'scattering models', 'scattering environment', 'previous expressions', 'mimo systems', 'mimo system', 'input multiple', 'fully take', 'form expression', 'expression gives', 'ergodic capacity', 'certain conditions', 'antenna placement']</t>
  </si>
  <si>
    <t>Capacity | MIMO systems | Multipath channels | Non-isotropic scattering | Spatial correlation | Wireless</t>
  </si>
  <si>
    <t>The large spectral efficiencies promised for multiple-input multiple-output (MIMO) wireless fading channels are derived under certain conditions which do not fully take into account the spatial aspects of the channel. Spatial correlation, due to limited angular spread or insufficient antenna spacing, significantly reduces the performance of MIMO systems. In this paper we explore the effects of spatially selective channels on the capacity of MIMO systems via a new capacity expression which is more general and realistic than previous expressions. By including spatial information we derive a closed-form expression for ergodic capacity which uses the physics of signal propagation combined with the statistics of the scattering environment. This expression gives the capacity of a MIMO system in terms of antenna placement and scattering environment and leads to valuable insights into the factors determining capacity for a wide range of scattering models.</t>
  </si>
  <si>
    <t>415-436</t>
  </si>
  <si>
    <t>60008950;60008950;60008950</t>
  </si>
  <si>
    <t>7102609207;6701558519;55760863200</t>
  </si>
  <si>
    <t>Pollock, Tony S.;Abhayapala, Thushara D.;Kennedy, Rodney A.</t>
  </si>
  <si>
    <t>The Australian National University</t>
  </si>
  <si>
    <t>Pollock T.</t>
  </si>
  <si>
    <t>Introducing Space into MIMO Capacity Calculations</t>
  </si>
  <si>
    <t>10.1023/A:1026143603179</t>
  </si>
  <si>
    <t>2-s2.0-0346460160</t>
  </si>
  <si>
    <t>['spotlight sources', 'snr results', 'single detector', 'significantly reduced', 'severely affected', 'room illuminated', 'pyramidal fly', 'proposed pfdr', 'presented demonstrating', 'pfdr system', 'pfdr antenna', 'original results', 'optimum value', 'multipath dispersion', 'hybrid system', 'fov optimisation', 'directive beam', 'different fovs', 'chs performance', 'background noise', 'also demonstrated']</t>
  </si>
  <si>
    <t>An investigation into the optical wireless system performance has been carried out for both a conventional hybrid system (CHS) with a single detector under various receiver fields-of-view (FOV) and a pyramidal fly-eye diversity receiver (PFDR) with different FOVs. The effects of background noise produced by artificial ambient light sources and multipath dispersion have been considered. Original results for a hybrid system that employs a PFDR antenna, under different FOVs, are presented. It is found that the proposed PFDR can achieve a probability of error of 10-9 when an optical wireless system operates in a room illuminated by spotlight sources with a directive beam. It is also demonstrated, through FOV optimisation of both the CHS and the PFDR, that the CHS performance is more severely affected by background noise and multipath dispersion than a PFDR system. Furthermore, SNR results are presented demonstrating that the optimised PFDR antenna gives about 4 dB improvement over the conventional hybrid systems. It is also demonstrated that the pulse spread induced by the multipath dispersion is significantly reduced when the PFDR receiver FOV is set to its optimum value.</t>
  </si>
  <si>
    <t>482-489</t>
  </si>
  <si>
    <t>IEE Proceedings: Optoelectronics</t>
  </si>
  <si>
    <t>Performance evaluation of a pyramidal fly-eye diversity antenna in an indoor optical wireless multipath propagation environment under very directive noise sources</t>
  </si>
  <si>
    <t>10.1049/ip-opt:20030430</t>
  </si>
  <si>
    <t>2-s2.0-0346905499</t>
  </si>
  <si>
    <t>16178735100;55276453500;56292239000;57219045350</t>
  </si>
  <si>
    <t>Yang, Hong Chun;Ruan, Cheng Li;Lin, Wei Tao;Yang, Chun</t>
  </si>
  <si>
    <t>Yang H.C.</t>
  </si>
  <si>
    <t>Beam scanning and decaying property of linear element planar antenna array</t>
  </si>
  <si>
    <t>2-s2.0-0346963691</t>
  </si>
  <si>
    <t>['young sources', 'time spans', 'statistical point', 'several months', 'results show', 'present results', 'one feature', 'observed variability', 'observed sources', 'maser emission', 'made using', 'line opacity', 'infrared luminosities', 'haystack 37', 'global properties', 'eight months', 'clear relationship']</t>
  </si>
  <si>
    <t>ISM: Molecules | Masers | Stars:Formation</t>
  </si>
  <si>
    <t>We present results of water maser observations in a sample of young stellar objects. The observations were made using the Haystack 37 m antenna during a span of time of about eight months. The sample was selected to study the variability of the water maser emission in young sources with far-infrared luminosities between 260 and 2.5√ó104 L‚äô. The results are shown in a series of plots that allow the analysis of the variation of the maser emission and to discuss the global properties of the sample. The results show that in all the observed sources the water maser emission varies with time. Based on the observed variability, the sample shows two kinds of behavior. About half of the sources show large variations in the peak flux density of at least one feature (by more than an order of magnitude) in time spans between one and several months, while in all the sources there is more than one feature where the changes in peak flux density are smaller (by less than a factor of 10) but in similar time scales. Finally, the variability of the observed water maser emission does not show a clear periodicity pattern in time and we do not find a clear relationship between the luminosity of the sources and the water maser variability. From a statistical point of view, the H2O maser variability can be described as due to small (10%) Gaussian fluctuations in the line opacity.</t>
  </si>
  <si>
    <t>311-330</t>
  </si>
  <si>
    <t>Revista Mexicana de Astronomia y Astrofisica</t>
  </si>
  <si>
    <t>60032442;60032442;60032442-60172563;60032442;60032442;60092760-60172563</t>
  </si>
  <si>
    <t>6602497156;6701660450;6506705574;6602360503;7004178795;7402239896</t>
  </si>
  <si>
    <t>Trinidad, M. A.;Rojas, V.;Plascencia, J. C.;Ricalde, A.;Curiel, S.;Rodr√≠guez, L. F.</t>
  </si>
  <si>
    <t>Morelia;Morelia;Ciudad de M√©xico</t>
  </si>
  <si>
    <t>UNAM Campus Morelia;Instituto de Radioastronom√≠a y Astrof√≠sica;Universidad Nacional Aut√≥noma de M√©xico</t>
  </si>
  <si>
    <t>60172563;60092760;60032442</t>
  </si>
  <si>
    <t>Trinidad M.A.</t>
  </si>
  <si>
    <t>A study of the variability of water maser emission in a sample of young stellar objects</t>
  </si>
  <si>
    <t>2-s2.0-0348173867</t>
  </si>
  <si>
    <t>['transmission coefficient', 'sharp maxima', 'resonant directions', 'receiving antenna', 'radiation transport', 'q factor', 'primarily limited', 'laboratory studies', 'interperiodica ".', 'frequency part', 'experiments shows', 'angular resonances']</t>
  </si>
  <si>
    <t>Results are presented from laboratory studies of the radiation transport from a transmitting to a receiving antenna in a cold magnetoactive plasma in the upper hybrid frequency range. In the low-frequency part of this range, sharp maxima of the transmission coefficient are recorded in the resonant directions. In the high-frequency part, a beamed radiation along the external magnetic field is observed. An analysis of the experiments shows that the Q factor of the angular resonances is primarily limited by the phase effects caused by weak spatial dispersion. ¬© 2003 MAIK "Nauka/Interperiodica".</t>
  </si>
  <si>
    <t>860-866</t>
  </si>
  <si>
    <t>1063780X</t>
  </si>
  <si>
    <t>Plasma Physics Reports</t>
  </si>
  <si>
    <t>60011774;60011774;60011774</t>
  </si>
  <si>
    <t>6701630876;6506422079;6603486172</t>
  </si>
  <si>
    <t>Kostrov, A. V.;Luchinin, G. A.;Permitin, G. V.</t>
  </si>
  <si>
    <t>Kostrov A.V.</t>
  </si>
  <si>
    <t>Excitation of Upper Hybrid Cones in Magnetoactive Plasma</t>
  </si>
  <si>
    <t>10.1134/1.1618892</t>
  </si>
  <si>
    <t>2-s2.0-0348222331</t>
  </si>
  <si>
    <t>['stepper motor', 'spinning open', 'semiconductor wafer', 'reconfigurable rectangular', 'radiation patterns', 'paper presents', 'measurement technique', 'field pattern', 'ended waveguide', 'driven along', 'dielectric substrate', 'cost associated', 'based frequency', 'antenna far']</t>
  </si>
  <si>
    <t>Antenna measurements | Antenna radiation patterns | Automated test equipment | Instrumentation | Microelectromechanical devices | Microstrip antennas | Reconfigurable architectures | Wafer scale integration</t>
  </si>
  <si>
    <t>The paper presents a novel, on-wafer, antenna far-field pattern-measurement technique for micro-electromechanical systems-(MEMS) based reconfigurable patch antennas. The measurement technique significantly reduces the time and the cost associated with the characterization of printed antennas fabricated on a semiconductor wafer or dielectric substrate. To measure the radiation patterns, the RF probe station Is modified to accommodate an open-ended rectangular waveguide as the rotating linearly polarized sampling antenna. The open-ended waveguide is attached through a coaxial rotary joint to a Plexiglas(tm) arm, and is driven along an arc by a stepper motor. Thus, the spinning open-ended waveguide can sample the relative field intensity of the patch as a function of the angle from boresight. The experimental results include the measured linearly polarized and circularly polarized radiation patterns for MEMS-based frequency-reconfigurable rectangular and polarization-reconflgurable nearly square patch antennas, respectively.</t>
  </si>
  <si>
    <t>163-168</t>
  </si>
  <si>
    <t>Simons, Rainee N.</t>
  </si>
  <si>
    <t>NASA Glenn Research Center</t>
  </si>
  <si>
    <t>Simons R.</t>
  </si>
  <si>
    <t>Novel on-Wafer Radiation-Pattern Measurement Technique for MEMS Actuator-Based Reconfigurable Patch Antennas</t>
  </si>
  <si>
    <t>2-s2.0-0742268070</t>
  </si>
  <si>
    <t>['wave link', 'paper describes', 'original works', 'many photos', 'land experiment', 'guglielmo marconi', 'first land']</t>
  </si>
  <si>
    <t>History | Marconi | Microwave generation | Microwave oscillators | Microwave radio communication | Microwave radio propagation | Microwave receivers</t>
  </si>
  <si>
    <t>This paper describes the first land and sea microwave links realized by Guglielmo Marconi in 1932. While other researchers were experimenting with sea microwave links in the same period, Marconi's land experiment was the first successful micro-wave link over a rough hilly terrain, and led to the first permanent microwave radio link. Besides the description of the experiment, many photos and figures are included, some of which are extracted from Marconi's original works.</t>
  </si>
  <si>
    <t>46-53</t>
  </si>
  <si>
    <t>60017293;60021859;60021859</t>
  </si>
  <si>
    <t>7006499276;7102464308;36554911300</t>
  </si>
  <si>
    <t>Bucci, O. M.;Pelosi, G.;Selleri, S.</t>
  </si>
  <si>
    <t>Florence;Naples</t>
  </si>
  <si>
    <t>Universit√† degli Studi di Firenze;Universit√† degli Studi di Napoli Federico II</t>
  </si>
  <si>
    <t>60021859;60017293</t>
  </si>
  <si>
    <t>The Work of Marconi in Microwave Communications</t>
  </si>
  <si>
    <t>10.1109/MAP.2003.1252809</t>
  </si>
  <si>
    <t>2-s2.0-0742268073</t>
  </si>
  <si>
    <t>['needle produces', 'infinitely thin', 'infinite potential', 'frequency aspects', 'finite charge', 'antenna modes', 'also studied']</t>
  </si>
  <si>
    <t>Cones | Cylinders | Cylindrical antennas | Electromagnetic theory | Electrostatic analysis | Spheroids | Wires</t>
  </si>
  <si>
    <t>The properties of a length of infinitely thin, perfectly conducting straight wire in its scattering or antenna modes were discussed. The low-frequency aspects which also involve static approximations were also studied. The uniform linear charge density was evaluated using integral equations. It was found that the finite charge on the needle produces an infinite potential.</t>
  </si>
  <si>
    <t>118-122</t>
  </si>
  <si>
    <t>Van Bladel, Jean</t>
  </si>
  <si>
    <t>Van Bladel J.</t>
  </si>
  <si>
    <t>How Electromagnetically Sharp is a Needle?</t>
  </si>
  <si>
    <t>10.1109/MAP.2003.1252816</t>
  </si>
  <si>
    <t>2-s2.0-0742285361</t>
  </si>
  <si>
    <t>['scale integration', 'results presented', 'projection processing', 'presented near', 'polar system', 'paper presents', 'major applications', 'lightweight arrays', 'field system', 'array elements', 'advanced beamforming', '5 ghz', '12 ghz']</t>
  </si>
  <si>
    <t>Antenna arrays | Antenna measurements | Antenna radiation patterns | Compact range | Microstrip arrays | Near-field range | Phased arrays | Polarization</t>
  </si>
  <si>
    <t>This paper presents a near-field antenna measurement system that was developed in-house. The capabilities of our bi-polar system were extended by a backward-projection processing of data. The amplitude and phase distribution within the array elements can thus be reconstructed. Major applications of the presented near-field system are in research on advanced beamforming, and in investigations into large-scale integration of lightweight arrays. The results presented were obtained for planar microstrip arrays, and for a phased array operating between 5 GHz and 12 GHz.</t>
  </si>
  <si>
    <t>74-83</t>
  </si>
  <si>
    <t>Kabacik, Pawel</t>
  </si>
  <si>
    <t>Kabacik P.</t>
  </si>
  <si>
    <t>The Bi-Polar Near-Field Antenna Measuring System at Wroclaw University of Technology</t>
  </si>
  <si>
    <t>10.1109/MAP.2003.1252813</t>
  </si>
  <si>
    <t>2-s2.0-0742285375</t>
  </si>
  <si>
    <t>['significant power', 'ripple behaviors', 'pattern degradation', 'paper reveals', 'measurement distances', 'field distances', 'complex distributions']</t>
  </si>
  <si>
    <t>Antenna measurements | Antenna radiation patterns | Aperture antennas</t>
  </si>
  <si>
    <t>Sidelobe-level and ripple behaviors of Œ∏-symmetric shaped patterns, generated by circular, real and complex, continuous Taylor distributions, are analyzed as a function of measurement distances. This paper reveals that real distributions suffer less-significant power-pattern degradation than complex distributions at near-field distances.</t>
  </si>
  <si>
    <t>68-70</t>
  </si>
  <si>
    <t>Br√©gains, J. C.;Ares, F.;Moreno, E.</t>
  </si>
  <si>
    <t>Measurement Distance Effects on Œ∏- Symmetric Shaped Patterns Generated by Circular Continuous Apertures</t>
  </si>
  <si>
    <t>10.1109/MAP.2003.1252812</t>
  </si>
  <si>
    <t>2-s2.0-0742302670</t>
  </si>
  <si>
    <t>['programming burden', 'numerical simulations', 'experimental framework', 'consistent approach']</t>
  </si>
  <si>
    <t>Antenna arrays | Computational electromagnetics | Computer aided engineering | Design automation | Electrical engineering education | Linear arrays | Modeling | Planar arrays | Visualization</t>
  </si>
  <si>
    <t>An Experimental Framework, built In MATLAB, is presented here. Its aim is to provide an easy-to-use graphical user interface, acting as a "wrapper" for electromagnetic experimental simulation codes written by the educator. The framework is designed to relieve the coder from most of the programming burden, and to provide the students with a friendly, consistent approach to the numerical simulations.</t>
  </si>
  <si>
    <t>86-90</t>
  </si>
  <si>
    <t>Selleri, Stefano</t>
  </si>
  <si>
    <t>Selleri S.</t>
  </si>
  <si>
    <t>A MATLAB Experimental Framework for Electromagnetic Education</t>
  </si>
  <si>
    <t>10.1109/MAP.2003.1252814</t>
  </si>
  <si>
    <t>2-s2.0-0742302671</t>
  </si>
  <si>
    <t>['optimization technique', 'multibeam applications', 'methods dealing', 'many beams', 'frame gap', 'flexible payload', 'correlated errors', 'circular aperture', 'antenna performance']</t>
  </si>
  <si>
    <t>Intermodulation distortion | Multibeam antennas | Phased arrays | Satellite antennas | Satellite communication</t>
  </si>
  <si>
    <t>A deployed, self-cooled, and modular (tile-based) active phased array for multibeam applications has recently been proposed and discussed In the literature. This novel antenna facilitates the implementation of large array antennas in space with many beams from the same aperture, offering a flexible payload with the potential for high traffic capacity. However, the configuration also raises some questions about degradation In antenna performance, due to constraints such as a non-circular aperture, frame gap, uniform amplitude excitation, and a calibration boom deployed in front of the array. Methods dealing with these Issues are discussed in this paper. It is shown that a phase-only optimization technique can effectively reduce interference between same-frequency spatially reused beams, and can compensate for EIRP and C/I degradation for tile-correlated errors and failures.</t>
  </si>
  <si>
    <t>34-45</t>
  </si>
  <si>
    <t>60002959;60018431;60021211</t>
  </si>
  <si>
    <t>55884538900;7004979710;6507214692</t>
  </si>
  <si>
    <t>Lier, Erik;Purdy, Dan;Maalouf, Khalil</t>
  </si>
  <si>
    <t>Niskayuna;Arlington;Bethesda</t>
  </si>
  <si>
    <t>GE Global Research;Office of Naval Research;Lockheed Martin Corporation</t>
  </si>
  <si>
    <t>60021211;60018431;60002959</t>
  </si>
  <si>
    <t>Study of Deployed and Modular Active Phased-Array Multibeam Satellite Antenna</t>
  </si>
  <si>
    <t>10.1109/MAP.2003.1252808</t>
  </si>
  <si>
    <t>2-s2.0-0742320314</t>
  </si>
  <si>
    <t>F19628‚Äì99-C-0080</t>
  </si>
  <si>
    <t>['wireless applications', 'via array', 'vertical vias', 'unit cell', 'undesired back', 'two properties', 'thus reducing', 'surface changes', 'substrate filled', 'small compared', 'simultaneously enhances', 'simple picture', 'sievenpiper high', 'reflection coefficient', 'reactive coupling', 'occur approximately', 'impedance surface', 'gain increase', 'fss ).', 'frequency bandwidth', 'dielectric tensor', 'anisotropic magneto', '90 ¬∞.', '90 ¬∞']</t>
  </si>
  <si>
    <t>Antennas | Artificial magnetic conductors | Electromagnetic bandgap | Metamaterials | Surface waves</t>
  </si>
  <si>
    <t>The Sievenpiper high-impedance surface is a periodic structure characterized by a substrate filled with an array of vertical vias, capped by a capacitive frequency selective surface (FSS). It functions as the ideal antenna groundplane for wireless applications because it simultaneously enhances the gain of the antenna as it suppresses the surface waves associated with it (thus reducing the undesired back-lobe and the reactive coupling to nearby circuits). These two properties are known to occur approximately over the frequency bandwidth where the phase of the reflection coefficient of the surface changes from +90¬∞ to -90¬∞. Since this behavior takes place at frequencies where the unit cell of the structure is small compared to the wavelength, it can be modeled in terms of a layered homogeneous material where each layer has an anisotropic magneto-dielectric tensor. These tensors, readily derived using an effective medium model, can be designed to obtain independent control of the bandwidths of gain increase and surface wave suppression. Based on a transverse resonance model of the effective medium material model, it is shown that Sievenpiper high-impedance surfaces exist that can suppress TE surface waves alone or TM surface waves alone, or both TE and TM surface waves at the same time. Maximum TM surface wave suppression bandwidth is obtained when the distance between the vias in the via array is as close as possible to Œª/2. Maximum TE bandwidth is obtained when the conductors of the capacitive FSS offer maximum blockage to the normal magnetic field of the wave. A reduction of the transverse resonance solution to nearly closed form is used to obtain a simple picture of the design space available when the desired operating frequency is fixed.</t>
  </si>
  <si>
    <t>2678-2690</t>
  </si>
  <si>
    <t>60003892;60003892;100348870</t>
  </si>
  <si>
    <t>6506633246;35565189700;6603641414</t>
  </si>
  <si>
    <t>Clavijo, Sergio;D√≠az, Rodolfo E.;McKinzie, William E.</t>
  </si>
  <si>
    <t>Tempe;Mt Laurel</t>
  </si>
  <si>
    <t>Arizona State University;Etenna Corporation</t>
  </si>
  <si>
    <t>60003892;100348870</t>
  </si>
  <si>
    <t>Clavijo S.</t>
  </si>
  <si>
    <t>Design Methodology for Sievenpiper High-Impedance Surfaces: An Artificial Magnetic Conductor for Positive Gain Electrically Small Antennas</t>
  </si>
  <si>
    <t>10.1109/TAP.2003.817575</t>
  </si>
  <si>
    <t>2-s2.0-10744230780</t>
  </si>
  <si>
    <t>['transmitter harmonics', 'theoretical predictions', 'subject location', 'study reports', 'rf exposures', 'resonant frequency', 'physiological consequences', 'necessary dosimetry', 'measurements using', 'human phantom', 'field strengths', 'fdtd calculations', 'dosimetry performed', 'dipole antenna', 'consistent exposures', 'beam centerline', 'anechoic chamber', '900 reflector', '250 cm', '225 cm', '100 mhz', '100 cm']</t>
  </si>
  <si>
    <t>E field | Field scans | Finite difference time domain (FDTD) | H field | Radio frequency | Specific absorption rate (SAR)</t>
  </si>
  <si>
    <t>This study reports the dosimetry performed to support an experiment that measured physiological responses of volunteer human subjects exposed to the resonant frequency for a seated human adult at 100 MHz. Exposures were performed in an anechoic chamber which was designed to provide uniform fields for frequencies of 100 MHz or greater. A half wave dipole with a 900 reflector was used to optimize the field at the subject location. The dosimetry plan required measurement of transmitter harmonics, stationary probe drift, field strengths as a function of distance, electric and magnetic field maps at 200, 225, and 250 cm from the dipole antenna, and specific absorption rate (SAR) measurements using a human phantom, as well as theoretical predictions of SAR with the finite difference time domain (FDTD) method. On each exposure test day, a measurement was taken at 225 cm on the beam centerline with a NBS E field probe to assure consistently precise exposures. A NBS 10 cm loop antenna was positioned 150 cm to the right, 100 cm above, and 60 cm behind the subject and was read at 5 min intervals during all RF exposures. These dosimetry measurements assured accurate and consistent exposures. FDTD calculations were used to determine SAR distribution in a seated human subject. This study reports the necessary dosimetry for work on physiological consequences of human volunteer exposures to 100 MHz.</t>
  </si>
  <si>
    <t>502-509</t>
  </si>
  <si>
    <t>60019557;60019557;60019557;60019557;60019557</t>
  </si>
  <si>
    <t>7403050382;7005831657;6602418103;7006399485;6504671043</t>
  </si>
  <si>
    <t>Allen, Stewart J.;Adair, Eleanor R.;Mylacraine, Kevin S.;Hurt, William;Zirlax, John</t>
  </si>
  <si>
    <t>Brooks City-Base</t>
  </si>
  <si>
    <t>Allen S.</t>
  </si>
  <si>
    <t>Empirical and Theoretical Dosimetry in Support of Whole Body Resonant RF Exposure (100 MHz) in Human Volunteers</t>
  </si>
  <si>
    <t>10.1002/bem.10129</t>
  </si>
  <si>
    <t>2-s2.0-1242269129</t>
  </si>
  <si>
    <t>['tropical locations', 'pleonites 3', 'large epimera', 'inferior margins', 'east africa', 'cuticular spines', 'coral reef', 'cirolanid diversity', 'brief discussion', 'bawe island', 'anterior margin']</t>
  </si>
  <si>
    <t>Cirolana mercuryi sp. nov. is described from the coral reef of Bawe Island, Zanzibar, East Africa. It is unusual in having the anterior margin of the head strongly produced and overriding the laterally inserted antennules and antennae. This character alone distinguishes the species from all others of the genus, but it is further characterized by large epimera on pleonites 3 and 4 and robust pereopods 1-3, the inferior margins of which are provided with cuticular spines. Brief discussion is given on the cirolanid diversity of East Africa in comparison to that of three other tropical locations.</t>
  </si>
  <si>
    <t>1071-1081</t>
  </si>
  <si>
    <t>Bruce, Niel L.</t>
  </si>
  <si>
    <t>New Zealand</t>
  </si>
  <si>
    <t>Auckland</t>
  </si>
  <si>
    <t>National Institute of Water and Atmospheric Research, New Zealand</t>
  </si>
  <si>
    <t>Bruce N.</t>
  </si>
  <si>
    <t>Cirolana mercuryi sp. nov., a distinctive cirolanid isopod (Flabellifera) from the corals reefs of Zanzibar, East Africa</t>
  </si>
  <si>
    <t>10.1163/156854003322753420</t>
  </si>
  <si>
    <t>2-s2.0-1242321488</t>
  </si>
  <si>
    <t>['three lakes', 'three genera', 'significant difference', 'northern europe', 'mysis relicta', 'mysids showed', 'mean number', 'large part', 'highest densities', 'geographical site', 'epibiotic relationships', 'epibiont densities', 'differential presence', 'colonized regions', 'anatomical unit', 'anatomical areas']</t>
  </si>
  <si>
    <t>Specimens of Mysis relicta from three lakes in northern Europe had protozoan epibionts belonging to three genera of ciliates: Vorticella, Dendrosoma, and Tokophrya. The epibionts were present on a large part of the mysid's surface: antennulae, antennae, eyes, mandibulae, maxillulae, maxillae, pereiopods, pleopods, uropods, telson, carapace, and abdomen. The density of epibionts on each anatomical unit was measured, and these densities were compared in mysids from different geographical areas. The number of epibionts per individual mysid fluctuated between 1 and 1,587. The mean number of epibionts on each anatomical unit was 22.62. Antennae, pereiopods, and carapace were the areas with the highest densities of epibionts. The degree of colonization on the various anatomical units varied among the geographical sites monitored. Statistical analysis performed using data of epibiont densities on all colonized regions of the mysids showed that there was a significant difference in epibiosis among mysids from different geographical areas. In addition, epibiotic relationships at each geographical site were calculated with respect to the morphology and sex of the basibionts, and with respect to the differential presence of the epibionts on the anatomical areas of the mysids.</t>
  </si>
  <si>
    <t>1037-1054</t>
  </si>
  <si>
    <t>Fernandez-Leborans, Gregorio</t>
  </si>
  <si>
    <t>Universidad Complutense de Madrid</t>
  </si>
  <si>
    <t>Comparative distribution of protozoan epibionts on Mysis relicta Lov√©n, 1869 (Mysidacea) from three lakes in Northern Europe</t>
  </si>
  <si>
    <t>10.1163/156854003322753402</t>
  </si>
  <si>
    <t>2-s2.0-1242322586</t>
  </si>
  <si>
    <t>NAG 5-1491</t>
  </si>
  <si>
    <t>['tests show', 'test results', 'space loss', 'antenna pattern', 'also show']</t>
  </si>
  <si>
    <t>A series of tests to validate an antenna pointing concept for spin-stabilized satellites using a data relay satellite is described. These tests show that proper antenna pointing on an inertially stabilized spacecraft can lead to significant access time through the relay satellite even without active antenna pointing. We summarize the test results, the simulations to model the effects of antenna pattern and space loss, and the expected contact times. We also show how antenna beam width affects the results.</t>
  </si>
  <si>
    <t>Koran, Stephen</t>
  </si>
  <si>
    <t>Koran S.</t>
  </si>
  <si>
    <t>Nontracking Antenna Performance for Inertially Controlled Spacecraft Using TDRSS</t>
  </si>
  <si>
    <t>10.1109/TAES.2003.1261126</t>
  </si>
  <si>
    <t>2-s2.0-1642274610</t>
  </si>
  <si>
    <t>['unit concentrations', 'simultaneously measured', 'reliably represented', 'relative activity', 'olfactory code', 'olfactory bulb', 'odour representation', 'lower concentrations', 'functional analogue', 'four log', 'antennal lobe', 'al modulates', 'al ),']</t>
  </si>
  <si>
    <t>Apis mellifera | Calcium-sensitive dye | Odour processing | Olfactory projection neurons | Optical recording</t>
  </si>
  <si>
    <t>We investigated strategies involved in odour intensity coding by the primary olfactory centre of insects, the antennal lobe (AL), the structural and functional analogue of the olfactory bulb. Using calcium imaging in the honeybee, we simultaneously measured the projection neuron output responses and a compound signal dominated by receptor neuron input in identified olfactory glomeruli to odours spanning seven log units of concentration. A comparison of the two processing levels indicates that the intercellular computation within the AL modulates and contrast-enhances the primary olfactory signals. As a result the AL network optimizes the olfactory code: odour representation is improved at lower concentrations, the relative activity of olfactory glomeruli allows encoding odour quality over up to four log-unit concentrations, and odour-intensity is reliably represented in the overall excitation across AL.</t>
  </si>
  <si>
    <t>2119-2132</t>
  </si>
  <si>
    <t>0953816X</t>
  </si>
  <si>
    <t>European Journal of Neuroscience</t>
  </si>
  <si>
    <t>60030718-60026827;60030718-60029526</t>
  </si>
  <si>
    <t>6602190015;6701531248</t>
  </si>
  <si>
    <t>Sachse, Silke;Galizia, C. Giovanni</t>
  </si>
  <si>
    <t>Berlin;Riverside;New York</t>
  </si>
  <si>
    <t>Freie Universit√§t Berlin;University of California, Riverside;Rockefeller University</t>
  </si>
  <si>
    <t>60030718;60029526;60026827</t>
  </si>
  <si>
    <t>Sachse S.</t>
  </si>
  <si>
    <t>The coding of odour-intensity in the honeybee antennal lobe: Local computation optimizes odour representation</t>
  </si>
  <si>
    <t>10.1046/j.1460-9568.2003.02931.x</t>
  </si>
  <si>
    <t>2-s2.0-1642325012</t>
  </si>
  <si>
    <t>['real data', 'low frequency', 'lateral wave', 'floating antenna', 'electromagnetic model', 'electric characteristics', 'c radionavigation']</t>
  </si>
  <si>
    <t>An electromagnetic model of the floating antenna used by submarines for LORAN-C radionavigation and very low frequency (VLF) communications is proposed. We present a description of the floating antenna and analyze its electric characteristics. The current in the horizontal wire induced by the lateral wave is then computed and we suggest a model that yields to a nonrational transfer function. A parameter estimation algorithm based on parallel-extended Kalman filters is then proposed and validated on real data.</t>
  </si>
  <si>
    <t>1304-1315</t>
  </si>
  <si>
    <t>Monin, Andr√©</t>
  </si>
  <si>
    <t>Laboratoire d'Analyse et d'Architecture des Systemes</t>
  </si>
  <si>
    <t>Monin A.</t>
  </si>
  <si>
    <t>Submarine Floating Antenna Model for LORAN-C Signal Processing</t>
  </si>
  <si>
    <t>10.1109/TAES.2003.1261130</t>
  </si>
  <si>
    <t>2-s2.0-1642331534</t>
  </si>
  <si>
    <t>['spatial domain', 'satellite linear', 'relative merits', 'performance improvements', 'investigate disjoint', 'employs antenna', 'domain space', 'delay filters', 'decision detectors', 'conventional matched', 'combined according', 'array reception', '20 ms', '1 ms']</t>
  </si>
  <si>
    <t>We address the problem of navigation data demodulation by an adaptive GPS receiver that utilizes a bank of single-satellite linear-tap-delay filters and employs antenna-array reception. The presence of an antenna array allows the receiver to operate in the spatial domain in addition to the temporal (code) domain. We investigate disjoint-domain as well as joint-domain space-time GPS signal processing techniques and we consider design criteria of conventional matched-filter (MF) type, minimum-mean-square-error (MMSE), minimum-variance-distortionless-response (MVDR) type and auxiliary-vector (AV) type. The proposed structures utilize filters that operate at a fraction of the navigation data bit period (1 ms) and are followed by hard-decision detectors. Hard decisions taken over a navigation data bit period (20 ms) are then combined according to a simple combining rule for further bit-error-rate (BER) performance improvements. Analytic, numerical, and simulation comparisons illustrate the relative merits of the investigated receiver design alternatives.</t>
  </si>
  <si>
    <t>1471-1484</t>
  </si>
  <si>
    <t>60032083;60019228;60032083</t>
  </si>
  <si>
    <t>56221452800;7004242924;7004093518</t>
  </si>
  <si>
    <t>Xiong, Ping;Medley, Michael J.;Batalama, Stella N.</t>
  </si>
  <si>
    <t>Buffalo;Dayton</t>
  </si>
  <si>
    <t>University at Buffalo, The State University of New York;Air Force Research Laboratory</t>
  </si>
  <si>
    <t>60032083;60019228</t>
  </si>
  <si>
    <t>Xiong P.</t>
  </si>
  <si>
    <t>Spatial and Temporal Processing for Global Navigation Satellite Systems: The GPS Receiver Paradigm</t>
  </si>
  <si>
    <t>10.1109/TAES.2003.1261146</t>
  </si>
  <si>
    <t>2-s2.0-1642355896</t>
  </si>
  <si>
    <t>Naval Medical Research Unit and Molecular Bioeffects, Wright-Patterson Air Force Base</t>
  </si>
  <si>
    <t>['threshold value', 'threshold snr', 'single three', 'resolved using', 'phase ambiguities', 'novel hybrid', 'noise ratio', 'multimode antennas', 'multimode antenna', 'long baselines', 'interferometer spacing', 'high degree', 'element interferometer', 'conventional five']</t>
  </si>
  <si>
    <t>In this paper, a novel hybrid of a three-element interferometer comprised of multimode antennas is analyzed. The phase ambiguities associated with the long baselines of the interferometer are resolved using the "coarse" angle estimates provided by the multimode antenna. This results in the elimination of the short baseline interferometers of the conventional five-element interferometer. It is shown here that the signal-to-noise ratio (SNR) must be above a threshold value to resolve the phase ambiguities with a high degree of probability. An expression that shows the dependence of this threshold SNR on the interferometer spacing and the variance of the angle estimates provided by the multimode antenna is derived. A single three-element wideband multimode antenna interferometer can replace several five-element conventional interferometers, each covering a separate frequency band.</t>
  </si>
  <si>
    <t>1396-1406</t>
  </si>
  <si>
    <t>60008609;60008609;60019228-60001262</t>
  </si>
  <si>
    <t>6701869025;6603006777;55587309400</t>
  </si>
  <si>
    <t>Pasala, Krishna;Penno, Robert;Schneider, Stephen</t>
  </si>
  <si>
    <t>Dayton;Dayton;</t>
  </si>
  <si>
    <t>Air Force Research Laboratory;University of Dayton;United States Air Force</t>
  </si>
  <si>
    <t>60019228;60008609;60001262</t>
  </si>
  <si>
    <t>Pasala K.</t>
  </si>
  <si>
    <t>Novel Wideband Multimode Hybrid Interferometer System</t>
  </si>
  <si>
    <t>10.1109/TAES.2003.1261135</t>
  </si>
  <si>
    <t>2-s2.0-1642401349</t>
  </si>
  <si>
    <t>['wireless lan', 'unclear whether', 'shorter range', 'ray tracing', 'ranging w', 'quick prediction', 'proposed scheme', 'paper proposes', 'neighboring cells', 'lan systems', 'lan system', 'important parameter', 'great potential', 'fewer channels', 'evaluated area', 'effectively designed', 'designed area', 'cell throughput', 'accurate prediction']</t>
  </si>
  <si>
    <t>Cell layout designing | IEEE802.11 | Radio propagation prediction | Ray tracing | Wireless LAN</t>
  </si>
  <si>
    <t>W-LAN (Wireless LAN) systems have great potential as part of an alternative to existing cellular systems. However, it is unclear whether the W-LAN systems work well under a wide-ranging deployment scenario because the W-LANs have features of shorter range and fewer channels. This paper proposes a cell layout designing scheme for wide-ranging W-LAN systems and evaluates the feasibility of the systems. In order to take interference situations accurately into the cell layout designings, which is the most important parameter in the designings, the proposed scheme adopts radio propagation prediction based on ray tracing. Two accurate classes of ray tracing are used, one for quick prediction and the other for accurate prediction. According to our evaluation, the cell throughput of 2.3Mbps is obtained in the designed area while 90% of the coverage area using IEEE802.11b is achieved. The evaluated area is the middle of the designed area with interference from neighboring cells, and that is enough for wide-ranging system evaluation. From the result, we conclude that the wide-ranging W-LAN system is feasible and effectively designed by the proposed scheme.</t>
  </si>
  <si>
    <t>100625040;100625040</t>
  </si>
  <si>
    <t>8064903800;55710221400</t>
  </si>
  <si>
    <t>Ebata, Koichi;Watanabe, Yoshinori</t>
  </si>
  <si>
    <t>Networking Research Laboratories</t>
  </si>
  <si>
    <t>Ebata K.</t>
  </si>
  <si>
    <t>Automatic Cell Design for Wide Area Wireless LAN Systems</t>
  </si>
  <si>
    <t>2-s2.0-1642536408</t>
  </si>
  <si>
    <t>['years 1998', 'total energy', 'spectral sensitivity', 'resonant detectors', 'report also', 'pulse detection', 'one year', 'nautilus detectors', 'monochromatic waves', 'intriguing result', 'initial results', 'gravitational waves', 'data taken', '50 hz', '1 khz']</t>
  </si>
  <si>
    <t>The sensitivity of resonant detectors for gravitational waves (GW) is discussed. It is shown that a resonant detector equipped with a quantum limited amplifier can have a bandwidth up to 50 Hz or more. Cryogenic resonant antennas are today in operation and data are being recorded by ALLEGRO, AURIGA, EXPLORER, NAUTILUS and NIOBE. The sensitivity for pulse detection is now h ‚àº 4 ¬∑ 10-19 (corresponding to a total energy of less than 0.001 solar masses for a source in the Galactic Center). The sensitivity for monochromatic waves is h ‚àº 2 ¬∑ 10-25 for one year of integration and hÃÉ ‚àº 7 ¬∑ 10-22 1/‚àöHz for a stochastic background detection. Initial results are given and perspectives for resonant detectors are illustrated. Recently an intriguing result, a sidereal time effect, has been found when searching for coincidences between EXPLORER and NAUTILUS with data taken in the years 1998 and 2001. We report also on large signals observed with the NAUTILUS detectors in coincidence with cosmic ray showers. Plans for the construction of large spherical detectors that should reach at 1 kHz a spectral sensitivity of the order of hÃÉ ‚àº 7 ¬∑ 10-24 1/‚àöHz are reported.</t>
  </si>
  <si>
    <t>1019-1030</t>
  </si>
  <si>
    <t>Nuovo Cimento della Societa Italiana di Fisica B</t>
  </si>
  <si>
    <t>60027509-60016340</t>
  </si>
  <si>
    <t>Pizzella, G.</t>
  </si>
  <si>
    <t>Rome;Frascati</t>
  </si>
  <si>
    <t>Universit√† degli Studi di Roma "Tor Vergata";INFN, Laboratori Nazionali Di Frascati</t>
  </si>
  <si>
    <t>60027509;60016340</t>
  </si>
  <si>
    <t>Pizzella G.</t>
  </si>
  <si>
    <t>Search for gravitational waves with resonant detectors</t>
  </si>
  <si>
    <t>2-s2.0-3142689843</t>
  </si>
  <si>
    <t>['two dvb', 'novel manner', 'noise bucket', 'modes currently', 'impulsive interference', 'guard interval', 'channel interference', 'article collates']</t>
  </si>
  <si>
    <t>This article collates the results of comparing the performance of the two DVB-T modes currently in use in the UK - namely, 64-QAM rate 2/3 and 16-QAM rate 3/4, both using 2K carriers with a 7Œºs guard interval. Three different sources of impairment were measured: (i) co-channel interference from an analogue PAL signal, (ii) multipath propagation resulting in one echo inside or outside the guard interval and (iii) impulsive interference. The results are presented in a novel manner as "noise bucket" plots. These plots are used to quantify the improvement in performance that can be achieved with 16-QAM rate 3/4 over 64-QAM rate 2/3.</t>
  </si>
  <si>
    <t>EBU Technical Review</t>
  </si>
  <si>
    <t>60091909-101654723;60091909</t>
  </si>
  <si>
    <t>7005018897;7801480706</t>
  </si>
  <si>
    <t>Salter, John;Lago-Fern√°ndez, Jos√©</t>
  </si>
  <si>
    <t>United Kingdom;</t>
  </si>
  <si>
    <t>London;</t>
  </si>
  <si>
    <t>British Broadcasting Corporation;UK DIG RF Sub-Group</t>
  </si>
  <si>
    <t>60091909;101654723</t>
  </si>
  <si>
    <t>Salter J.</t>
  </si>
  <si>
    <t>DTT comparison of 64-QAM with 16-QAM - Co-channel interference from PAL, echoes and impulsive interference</t>
  </si>
  <si>
    <t>2-s2.0-84862482589</t>
  </si>
  <si>
    <t>['wave sensors', 'possible parameters', 'new type', 'known surface', 'higher frequencies', 'analyzed numerically']</t>
  </si>
  <si>
    <t>A new type of temperature, pressure, and gas-composition sensors built around microwave thin-film resonators based on bulk acoustic waves is proposed. Possible parameters of these sensors are analyzed numerically. It is shown that such sensors can operate at higher frequencies than surface acoustic wave devices and are more sensitive and smaller than well-known surface-acoustic-wave sensors. Being compatible with small microwave antennas, they are suitable for use in passive wireless sensors applied in remote ecological monitoring systems.</t>
  </si>
  <si>
    <t>1169-1172</t>
  </si>
  <si>
    <t>7004030338;7004242695</t>
  </si>
  <si>
    <t>Mansfield, G. D.;Kotelyanskii, I. M.</t>
  </si>
  <si>
    <t>Mansfield G.</t>
  </si>
  <si>
    <t>Novel sensors based on microwave acoustic thin-film resonators for radio-frequency ecological monitoring</t>
  </si>
  <si>
    <t>2-s2.0-9144220973</t>
  </si>
  <si>
    <t>['studying generation', 'reflecting screen', 'periodic antenna', 'microstrip log', 'frequency range', 'experimental results', 'dielectric substrate', '40 ghz']</t>
  </si>
  <si>
    <t>Experimental results are presented on studying generation (in a frequency range of 25-40 GHz) of Gunn diodes integrated into a microstrip log-periodic antenna with reflecting screen on the underside of the dielectric substrate.</t>
  </si>
  <si>
    <t>1166-1168</t>
  </si>
  <si>
    <t>An active microstrip antenna with a gunn diode</t>
  </si>
  <si>
    <t>2-s2.0-9144233052</t>
  </si>
  <si>
    <t>['wireless technologies', 'term reliability', 'quite remarkable', 'performance ultra', 'mobile phones', 'ieee 802', 'g .,', 'furukawa electric', 'explosive development', 'domestic penetration', 'daily lives', 'antenna features']</t>
  </si>
  <si>
    <t>Recently the development of information-intensive society around us is quite remarkable, making many innovative systems indispensable for our daily lives. There are, e.g., the explosive development and diversification of mobile phones, wireless communications technologies and car navigation systems for automobiles, and the domestic penetration of short-distance wireless communications equipment that are in conformity with Bluetooth or IEEE 802.11 a and 11b. Antenna is one of the key components supporting the wireless technologies. Furukawa Electric has developed a high-performance ultra-compact chip antenna for the 2.4-2.5 GHz band. The antenna features the use of a functional resin material for its dielectric, and has been confirmed to be suitable for mass production ensuring high long-term reliability.</t>
  </si>
  <si>
    <t>Furukawa Review</t>
  </si>
  <si>
    <t>101237706;101237706;112896515;112896515;112897385;100833279</t>
  </si>
  <si>
    <t>7201476063;7005969642;7401532147;36818539800;6505729039;7006695761</t>
  </si>
  <si>
    <t>Hirai, Shoichiro;Arakawa, Naoya;Ueno, Takahiro;Hamada, Hiroki;Tomomatsu, Isao;Iso, Yoichi</t>
  </si>
  <si>
    <t>Nano-Technology Center;Components Technologies Dept.;Electronic Components Div;FITEL Network Lab</t>
  </si>
  <si>
    <t>112897385;112896515;101237706;100833279</t>
  </si>
  <si>
    <t>Hirai S.</t>
  </si>
  <si>
    <t>Ultra-compact chip antenna for the 2.4‚àº2.5 GHz band</t>
  </si>
  <si>
    <t>2-s2.0-9644262567</t>
  </si>
  <si>
    <t>['world leader', 'uk ),', 'snap design', 'small spacecraft', 'small satellites', 'satellite consist', 'reflected signals', 'proposal involves', 'permit processing', 'paper describes', 'nanosatellite mission', 'nadir antenna', 'measurement gathering', 'low cost', 'including launch', 'gps technology', 'gps receiver', 'general feasibility', 'future missions', 'fast manufacture', 'dual approach', 'directly sampled', 'design enables', 'data gathering', 'company specialising', 'commercial application', 'code sgr', 'board computer', 'band downlink', 'approximately 4', '9 months', '8 w', '500 kbps']</t>
  </si>
  <si>
    <t>This paper describes a proposal for a rapid, low cost, nanosatellite mission to demonstrate the concept of GPS ocean reflectometry and to investigate the feasibility of determining sea state for a future operational space-based storm warning systems. The aims of this mission are to prove the general feasibility of GPS ocean reflectometry, to demonstrate sea state determination and to enable the development of a practical GPS ocean reflectometry payload for future missions. The payloads on the satellite consist of a 24 channel C/A code SGR-10 space GPS receiver and a solid-state data recorder. The GPS receiver has one standard RHCP zenith antenna, and one high gain Left Hand Circular Polarised (LHCP) nadir antenna for receiving the reflected signals. A dual approach is taken to measurement gathering. Initially, bursts of directly sampled IF data are stored and downloaded to permit processing of the data on the ground. Later in the mission, the GPS receiver software may be modified to permit the processing of signals on-board the satellite. The nanosatellite is based on Surrey Satellite Technology's (SSTL) SNAP design and has a projected total mass of around 12 kg; orbit average power of approximately 4.8 W; three-axis attitude control of 1-2¬∞; VHF uplink, S-band downlink at 500 kbps, and on-board computer (OBC) based on the StrongARM SA 1100. Using the SSTL Nanosatellite Applications Platform (SNAP) design enables a fast manufacture at low cost: estimated at 9 months and around 2 million Euros, including launch. The proposed mission makes use of the Surrey Space Centre Mission Control ground station in Guildford (UK) for control and data gathering. Surrey Satellite Technology (SSTL) is a world leader in both nanosatellite and GPS technology for small satellites. Surrey Satellite Technology's highly successful SNAP-1 nanosatellite launched in June 2000 demonstrated the potential of such small spacecraft, and this proposal involves the first ever use of a nanosatellite for a commercial application (GANDER) in collaboration with SOS (UK), a company specialising in oceanography from space. 2003 Lister Science.</t>
  </si>
  <si>
    <t>235-247</t>
  </si>
  <si>
    <t>Space Technology</t>
  </si>
  <si>
    <t>60021097;60021097;60021097;60021097;60021097;60021097</t>
  </si>
  <si>
    <t>22234904900;57223693321;8636775400;6603037864;7005342002;6602503107</t>
  </si>
  <si>
    <t>Meerman, Maarten J.M.;Unwin, Martin N.;Gleason, Scott;Jason, Susan;Sweeting, Martin N.;da Silva Curiel, Alex</t>
  </si>
  <si>
    <t>Meerman M.J.M.</t>
  </si>
  <si>
    <t>A nanosatellite to demonstrate GPS oceanography reflectometry</t>
  </si>
  <si>
    <t>2-s2.0-0141835971</t>
  </si>
  <si>
    <t>['synthesised using', 'symmetrical bi', 'simple low', 'null depth', 'new technique', 'difference port', 'difference pattern', '30 db', '10 db']</t>
  </si>
  <si>
    <t>A new technique for realising a simple low-cost monopulse antenna using a symmetrical bi-directionally-fed microstrip patch array is described. The antenna is designed and demonstrated at Ka-band. Two squinted beams are radiated from a bi-directionally fed microstrip patch array, and a sum/difference pattern is synthesised using the inphase and out-of-phase signals achieved using a hybrid ring coupler. The measured return loss is better than 10 dB at the sum and difference port, and the null depth at broadside is more than 30 dB.</t>
  </si>
  <si>
    <t>1428-1429</t>
  </si>
  <si>
    <t>57196226119;7404879378</t>
  </si>
  <si>
    <t>Kim, Sang Gyu;Chang, Kai</t>
  </si>
  <si>
    <t>Low-cost monopulse antenna using bi-directionally-fed microstrip patch array</t>
  </si>
  <si>
    <t>10.1049/el:20030963</t>
  </si>
  <si>
    <t>2-s2.0-0142052865</t>
  </si>
  <si>
    <t>['results showed', 'exponential term', 'directional dependence']</t>
  </si>
  <si>
    <t>The phase mode processing for spherical antenna arrays was analyzed. The directional dependence of phase is given by the exponential term. The results showed that a spherical phase mode of the excitation function results in a far field radiation pattern with the same spherical phase mode form.</t>
  </si>
  <si>
    <t>1430-1431</t>
  </si>
  <si>
    <t>60022148;60022148;60022148</t>
  </si>
  <si>
    <t>15071350900;7202821654;35087329300</t>
  </si>
  <si>
    <t>De Witte, E.;Griffiths, H. D.;Brennan, P. V.</t>
  </si>
  <si>
    <t>De Witte E.</t>
  </si>
  <si>
    <t>Phase mode processing for spherical antenna arrays</t>
  </si>
  <si>
    <t>10.1049/el:20030922</t>
  </si>
  <si>
    <t>2-s2.0-0142084671</t>
  </si>
  <si>
    <t>['‚ àº7', 'using subpicosecond', 'time scale', 'tentatively assigned', 'solvation dynamics', 'relaxation time', 'photobacterium leiognathi', 'noncovalently bound', 'lumazine protein', 'global analysis', 'free ligands', 'excited chromophore', 'distinctly longer', 'complete within', 'bound water', 'bound ligands', 'aqueous buffer', '30 ps']</t>
  </si>
  <si>
    <t>The solvation dynamics of interesting bioluminescent chromophores have been determined, using subpicosecond and wavelength-resolved fluorescence spectroscopy, in combination with global analysis of the multidimensional data sets. The systems investigated comprise the free ligands 6,7-dimethyl-(8-ribityl)-lumazine (lumazine) and riboflavin in an aqueous buffer and both ligands when noncovalently bound to two bacterial bioluminescent antenna proteins: lumazine protein (from Photobacterium leiognathi) and the blue fluorescent protein (from Vibrio fischeri Y1). Fluorescence spectral relaxation of the free ligands is complete within a few picoseconds. Subsequently, the fluorescence intensity increases by ‚àº7% on a time scale of 15-30 ps. Fluorescence spectral relaxation of the protein-bound ligands is largely complete within 1 ps but reveals a small red shift with a minor, but distinctly longer, relaxation time than that of the free ligands, which is tentatively assigned to the relaxation of protein-bound water in the vicinity of the excited chromophore.</t>
  </si>
  <si>
    <t>10934-10939</t>
  </si>
  <si>
    <t>60004156-60103882;60008734;60008734;60008734-60000239;60029747;60008734;60004156-60008734</t>
  </si>
  <si>
    <t>7006371696;7006261095;6603107782;7003691142;57221623714;35599806700;7202862343</t>
  </si>
  <si>
    <t>Petushkov, Valentin N.;Van Stokkum, Ivo H.M.;Gobets, Bas;Van Mourik, Frank;Lee, John;Van Grondelle, Rienk;Visser, Antonie J.W.G.</t>
  </si>
  <si>
    <t>Russian Federation;United States;Netherlands;Netherlands;Switzerland</t>
  </si>
  <si>
    <t>Krasnoyarsk;Athens;Amsterdam;Wageningen;Lausanne</t>
  </si>
  <si>
    <t>Biophysics Institute of the Siberian Branch of the RAS;University of Georgia;Vrije Universiteit Amsterdam;Wageningen University &amp; Research;Universit√© de Lausanne (UNIL)</t>
  </si>
  <si>
    <t>60103882;60029747;60008734;60004156;60000239</t>
  </si>
  <si>
    <t>Petushkov V.N.</t>
  </si>
  <si>
    <t>Ultrafast fluorescence relaxation spectroscopy of 6,7-dimethyl-(8-ribityl)-lumazine and riboflavin, free and bound to antenna proteins from bioluminescent bacteria</t>
  </si>
  <si>
    <t>10.1021/jp034266e</t>
  </si>
  <si>
    <t>2-s2.0-0142135186</t>
  </si>
  <si>
    <t>['tapered lengths', 'support x', 'small multi', 'slot antenna', 'return loss', 'realized using', 'radiation pattern', 'radar applications', 'proposed design', 'parallel slots', 'microwave sensors', 'input impedance', 'feeding mechanism', 'designed multi', 'coplanar waveguide', 'bandwidth centered', 'band operation', '10 ghz']</t>
  </si>
  <si>
    <t>Coplanar waveguide | Multi-slot | Wideband</t>
  </si>
  <si>
    <t>A small multi-slot antenna is designed for RF and microwave sensors and radar applications. The design was realized using a series of parallel slots with tapered lengths, fed by a coplanar waveguide (CPW) to support wideband operation. The designed multi-slot antenna provides a 50% bandwidth centered at 10 GHz with 50Œ© input impedance. The operating bandwidth remains almost constant regardless of the length of the feeding mechanism. This feature is demonstrated by several numerical simulations. Return loss, input impedance, radiation pattern, gain, and efficiency of the proposed design are computed and analyzed to support X-band operation.</t>
  </si>
  <si>
    <t>24-27</t>
  </si>
  <si>
    <t>57124375400;6603341974;7005949569;35556538100</t>
  </si>
  <si>
    <t>Allen, Cuthbert M.;Eldek, Abdelnasser A.;Elsherbeni, Atef Z.;Smith, Charles E.</t>
  </si>
  <si>
    <t>Allen C.</t>
  </si>
  <si>
    <t>A wideband coplanar-waveguide-fed multi-slot antenna for radar applications</t>
  </si>
  <si>
    <t>10.1002/mop.11116</t>
  </si>
  <si>
    <t>2-s2.0-0041781962</t>
  </si>
  <si>
    <t>['detect signals', 'critical factor']</t>
  </si>
  <si>
    <t>Coupling | Machine control | RF communication | Slotted coaxial waveguide</t>
  </si>
  <si>
    <t>We present a novel small coaxial broadband slotted waveguide that can be used where size is a critical factor. We further present adapted directional and bidirectional wave couplers that can be introduced into the waveguide to launch and detect signals.</t>
  </si>
  <si>
    <t>42-44</t>
  </si>
  <si>
    <t>60016561;60016561;60106715</t>
  </si>
  <si>
    <t>8045348000;57225318359;6507551457</t>
  </si>
  <si>
    <t>Sommavilla, Diego;Liess, Martin;Leyten, Lukas</t>
  </si>
  <si>
    <t>Eindhoven;Eindhoven</t>
  </si>
  <si>
    <t>Philips Lighting Holding B.V.;Philips Research</t>
  </si>
  <si>
    <t>60106715;60016561</t>
  </si>
  <si>
    <t>Sommavilla D.</t>
  </si>
  <si>
    <t>A new type of slotted waveguide and moving couplers for shielded microwave transfer</t>
  </si>
  <si>
    <t>10.1002/mop.11121</t>
  </si>
  <si>
    <t>2-s2.0-0041781964</t>
  </si>
  <si>
    <t>['omnidirectional dual', 'linear array', 'ghz bands', 'ghz band', 'frequencies across', 'design ),', 'array antenna', '8 dbi', '2 dbi', '12 mm', '1 dbi']</t>
  </si>
  <si>
    <t>Antennas | Dipole antennas | Dipole array antennas | Dual-band antennas</t>
  </si>
  <si>
    <t>An omnidirectional dual-band planar dipole-array antenna suitable for application in 2.4/5.2-GHz WLAN access points is presented. The dipole-array antenna is a linear array and comprises three back-to-back dipole elements with the first two elements operating in the 5.2-GHz band and the third one operating in the 2.4-GHz band. The proposed array antenna is narrow in width (12 mm in this design), and good omnidirectional radiation with gain variations less than 2 dBi for both the 2.4- and 5.2-GHz bands is obtained. In addition, the antenna provides enhanced antenna gain (about 3.7-4.1 dBi) for frequencies across the 5.2-GHz band, and good antenna gain (about 2.2-2.8 dBi) is also obtained across the 2.4-GHz band.</t>
  </si>
  <si>
    <t>33-36</t>
  </si>
  <si>
    <t>35460663000;7401939433;7006744637</t>
  </si>
  <si>
    <t>Wong, Kin Lu;Lai, Jeng Wen;Hsiao, Fu Ren</t>
  </si>
  <si>
    <t>Omnidirectional planar dipole-array antenna for 2.4/5.2-GHz WLAN access points</t>
  </si>
  <si>
    <t>10.1002/mop.11118</t>
  </si>
  <si>
    <t>2-s2.0-0041781965</t>
  </si>
  <si>
    <t>['vector form', 'sufficient accuracy', 'prototype model', 'physical optics', 'homogeneous dielectric', 'geometrical optics', 'feed horn', 'computed results', 'also compared']</t>
  </si>
  <si>
    <t>Dielectric spherical lens | Millimeter waves | Wireless</t>
  </si>
  <si>
    <t>A simplified theoretical model based on geometrical optics (GO) in combination with physical optics (PO) in its vector form is used to analyze the performance of a homogeneous dielectric-sphere lens fed by a feed horn. The proposed model provides physical insight and sufficient accuracy for the initial design cycle. The computed results are also compared to measured data acquired from a prototype model and the agreement is satisfactory.</t>
  </si>
  <si>
    <t>28-33</t>
  </si>
  <si>
    <t>Shavit, Reuven</t>
  </si>
  <si>
    <t>Beer Sheba</t>
  </si>
  <si>
    <t>Ben-Gurion University of the Negev</t>
  </si>
  <si>
    <t>Dielectric spherical lens antenna for wireless millimeter-wave communications</t>
  </si>
  <si>
    <t>10.1002/mop.11117</t>
  </si>
  <si>
    <t>2-s2.0-0041781971</t>
  </si>
  <si>
    <t>['whose positions', 'transformation techniques', 'standard nf', 'minimum number', 'ff transformation', 'compensated near']</t>
  </si>
  <si>
    <t>Cylindrical scanning | NF-FF transformation techniques | Nonredundant sampling representations | Nonuniform sampling | Probe compensation</t>
  </si>
  <si>
    <t>Two efficient probe-compensated near-field-far-field (NF-FF) transformation techniques with cylindrical scanning requiring a minimum number of irregularly spaced data, are proposed. Singular value decomposition (SVD) method is applied to evaluate the uniformly distributed samples, whose positions are fixed by a nonredundant sampling representation of the field, from the irregularly spaced ones. Then, the voltage data needed by standard NF-FF transformation or by a non-conventional one recently developed by the authors are efficiently evaluated via an optimal sampling interpolation algorithm.</t>
  </si>
  <si>
    <t>57200511506;7003785247;57194244447;7004082336</t>
  </si>
  <si>
    <t>Ferrara, F.;Gennarelli, C.;Riccio, G.;Savarese, C.</t>
  </si>
  <si>
    <t>Ferrara F.</t>
  </si>
  <si>
    <t>NF-FF transformation with cylindrical scanning from nonuniformly distributed data</t>
  </si>
  <si>
    <t>10.1002/mop.11109</t>
  </si>
  <si>
    <t>2-s2.0-0041781983</t>
  </si>
  <si>
    <t>['wave analysis', 'coupling coefficient', 'chebyshev interpolations']</t>
  </si>
  <si>
    <t>Antenna array | Inclined ground plane | Interpolation | Mutual coupling | Patch antenna</t>
  </si>
  <si>
    <t>In this paper, an asymptotic formula using Newton and Chebyshev interpolations is developed and presented. With this formula, the coupling coefficient between suspended plate antennas with an inclined ground plane is estimated. The accuracy of this formula is validated by full-wave analysis in terms of the simulation results obtained using the Zeland IE3D software package.</t>
  </si>
  <si>
    <t>60002668-60017161;60002668-60017161;60017161</t>
  </si>
  <si>
    <t>7409194447;7409485017;7501449136</t>
  </si>
  <si>
    <t>Zhang, Hong Xuan;Chen, Zhi Ning;Li, Le Wei</t>
  </si>
  <si>
    <t>Singapore City;Singapore City</t>
  </si>
  <si>
    <t>National University of Singapore;A-Star, Institute for Infocomm Research</t>
  </si>
  <si>
    <t>60017161;60002668</t>
  </si>
  <si>
    <t>An asymptotic formula for estimating coupling between suspended plate antennas with an inclined ground plane</t>
  </si>
  <si>
    <t>10.1002/mop.11114</t>
  </si>
  <si>
    <t>2-s2.0-0042282951</t>
  </si>
  <si>
    <t>['microstrip patches', 'borne antenna']</t>
  </si>
  <si>
    <t>Array antennas | Patch arrays | Satellite communication | Vehicle communications</t>
  </si>
  <si>
    <t>The performance of two minimal prototype antennas validates a novel design concept for a vehicle-borne antenna for communications via satellite: the toroidal beam antenna implemented by a ring or rings of microstrip patches.</t>
  </si>
  <si>
    <t>14-16</t>
  </si>
  <si>
    <t>60028419;60017293;60028186;101924471;60026859;60028419</t>
  </si>
  <si>
    <t>7006865572;7006413404;7006665188;7003632399;6506196231;7202825573</t>
  </si>
  <si>
    <t>Ares, F.;Franceschetti, G.;Mosig, J.;Vaccaro, S.;Vassal'lo, J.;Moreno, E.</t>
  </si>
  <si>
    <t>Spain;Switzerland;Spain;Italy;Switzerland</t>
  </si>
  <si>
    <t>Santiago de Compostela;Lausanne;Madrid;Naples;Lausanne</t>
  </si>
  <si>
    <t>Universidad de Santiago de Compostela;Swiss Federal Institute of Technology Lausanne;CSIC - Instituto de F&amp;iacute;sica Aplicada (IFA);Universit√† degli Studi di Napoli Federico II;JAST SA</t>
  </si>
  <si>
    <t>60028419;60028186;60026859;60017293;101924471</t>
  </si>
  <si>
    <t>Ares F.</t>
  </si>
  <si>
    <t>Satellite communication with moving vehicles on earth: Two prototype circular array antennas</t>
  </si>
  <si>
    <t>10.1002/mop.11112</t>
  </si>
  <si>
    <t>2-s2.0-0042282954</t>
  </si>
  <si>
    <t>['proposed scheme', 'properly selected', 'effective size', 'effective factor', 'cell size']</t>
  </si>
  <si>
    <t>FDTD | PEC | Planar structure</t>
  </si>
  <si>
    <t>In this paper, we present a fast convergent technique that can generate an accurate FDTD simulation result using a relatively coarse mesh for PEC planar structures if an effective factor is properly selected. The effective size of a PEC is about one half cell smaller than its actual dimensions regardless of cell size. A microwave patch antenna and a low pass filter are used to validate the proposed scheme.</t>
  </si>
  <si>
    <t>17-19</t>
  </si>
  <si>
    <t>60020258;60020258;60001439</t>
  </si>
  <si>
    <t>7401907250;7410335973;7403914320</t>
  </si>
  <si>
    <t>Zhou, Baixin;Wang, Sicong;Yu, Wenhua</t>
  </si>
  <si>
    <t>Nanjing;University Park</t>
  </si>
  <si>
    <t>Nanjing Normal University;Pennsylvania State University</t>
  </si>
  <si>
    <t>60020258;60001439</t>
  </si>
  <si>
    <t>Zhou B.</t>
  </si>
  <si>
    <t>An accurate FDTD simulation technique using relatively coarse mesh for modeling PEC planar structures</t>
  </si>
  <si>
    <t>10.1002/mop.11113</t>
  </si>
  <si>
    <t>2-s2.0-0042784062</t>
  </si>
  <si>
    <t>['width discontinuity', 'single junction', 'significantly reduced', 'radiation efficiency', 'multiple junctions', 'microstrip antenna', 'improved substantially', 'antenna size']</t>
  </si>
  <si>
    <t>Electrically small antennas | Microstrip antennas | Radiation efficiency</t>
  </si>
  <si>
    <t>By inserting width discontinuities in the middle of a rectangular microstrip patch, the length of a microstrip antenna can be significantly reduced at a given operating frequency. However, as the antenna size is reduced, the radiation efficiency becomes degraded. In this paper, it is shown that the radiation efficiency is improved substantially when the single junction at each width discontinuity is replaced by multiple junctions.</t>
  </si>
  <si>
    <t>62-64</t>
  </si>
  <si>
    <t>60017536;60017536</t>
  </si>
  <si>
    <t>36892632300;7410158021</t>
  </si>
  <si>
    <t>Tseng, Kuo Hua;Lee, Choon Sae</t>
  </si>
  <si>
    <t>Dallas</t>
  </si>
  <si>
    <t>Southern Methodist University</t>
  </si>
  <si>
    <t>Tseng K.</t>
  </si>
  <si>
    <t>Enhanced radiation efficiency of electrically small microstrip antennas</t>
  </si>
  <si>
    <t>10.1002/mop.11127</t>
  </si>
  <si>
    <t>2-s2.0-0043285127</t>
  </si>
  <si>
    <t>['paper describes', 'observed results', 'governing equations', 'fabricated antenna', '5 %.', '11 ghz']</t>
  </si>
  <si>
    <t>Aperture-coupling | CAD | Microstrip patch antenna</t>
  </si>
  <si>
    <t>This paper describes an efficient design method for an aperture-coupled microstrip patch antenna, based on an improved transmission line model. The governing equations have been derived and applied to the design of the antenna with a center operating frequency of 11 GHz. The theoretical return loss was compared to the observed results from the fabricated antenna. The error of the proposed design method is less than 1.5%.</t>
  </si>
  <si>
    <t>Kim, Jeong Phill</t>
  </si>
  <si>
    <t>Chung-Ang University</t>
  </si>
  <si>
    <t>Optimum design of an aperture-coupled microstrip patch antenna</t>
  </si>
  <si>
    <t>10.1002/mop.11132</t>
  </si>
  <si>
    <t>2-s2.0-0043285132</t>
  </si>
  <si>
    <t>['proposed antenna', 'parallel slots', 'novel dual', 'ground plane', 'frequency operations', 'frequency bands', 'f antenna', 'db return', '4 ghz']</t>
  </si>
  <si>
    <t>Dual-frequency | PIFA</t>
  </si>
  <si>
    <t>By embedding a group of parallel slots in the ground plane, novel dual-frequency operations of a single-feed planar inverted-F antenna (PIFA) are presented. Simulation based upon the method of moments (MoM) is used to model the performance of the antenna. An example of the proposed antenna is fabricated to validate the simulation, and the experimental results show that the 10-dB return-loss impedance bandwidths are about 9% and 8.4% for frequency bands of 1.9 and 2.4 GHz, respectively. In addition, the measured radiation patterns in the two frequency bands are similar to that of a conventional planar inverted-F antenna.</t>
  </si>
  <si>
    <t>72-75</t>
  </si>
  <si>
    <t>Planar inverted-F antenna with slotted ground plane</t>
  </si>
  <si>
    <t>10.1002/mop.11131</t>
  </si>
  <si>
    <t>2-s2.0-0043285141</t>
  </si>
  <si>
    <t>['rectangular trough', 'multipole theory', 'mt method', 'efficient tool', 'capacitance matrix', 'cable consisting']</t>
  </si>
  <si>
    <t>Capacitance matrix | Circular rod array | Multipole theory</t>
  </si>
  <si>
    <t>The multipole theory (MT) method is exploited as a simple, accurate, and efficient tool for determining the capacitance matrix of circular rods located inside various grounded structures. The solution of the boundary-value problem associated with circular rod arrays is represented by the generalized MT formula, and the procedure to obtain the capacitance matrix of circular rod arrays is described. Representative computational examples, including the novel circular coaxial coupler, three circular rod arrays in a rectangular trough, and the cable consisting of nine circular inner conductors, are given to validate the theory, and to demonstrate the accuracy and flexibility of the MT method.</t>
  </si>
  <si>
    <t>49-52</t>
  </si>
  <si>
    <t>60019218;60019218;60019218;60019218;60028009</t>
  </si>
  <si>
    <t>Kunming;Kunming</t>
  </si>
  <si>
    <t>Yunnan University;Yunnan Normal University</t>
  </si>
  <si>
    <t>60028009;60019218</t>
  </si>
  <si>
    <t>Multipole theory analysis of the capacitance matrix of circular rod arrays</t>
  </si>
  <si>
    <t>10.1002/mop.11123</t>
  </si>
  <si>
    <t>2-s2.0-0043285182</t>
  </si>
  <si>
    <t>['small self', 'radiation efficiency', 'radiating structures', 'quality factor', 'electrical size']</t>
  </si>
  <si>
    <t>Monopole antennas | Small antennas | Wire antennas</t>
  </si>
  <si>
    <t>Prefractal Hilbert curves are analyzed in terms of radiation efficiency, quality factor, and electrical size for their use as small self-resonant monopole antennas. The structures show better performance as loads of monopoles than as radiating structures.</t>
  </si>
  <si>
    <t>45-49</t>
  </si>
  <si>
    <t>60007592-60016688;60007592-60016688;60007592-60016688</t>
  </si>
  <si>
    <t>6603416244;7003892496;56883021900</t>
  </si>
  <si>
    <t>Gonz√°lez-Arbes√∫, J. M.;Blanch, S.;Romeu, J.</t>
  </si>
  <si>
    <t>Gonz√°lez-Arbes√∫ J.</t>
  </si>
  <si>
    <t>The Hilbert curve as a small self-resonant monopole from a practical point of view</t>
  </si>
  <si>
    <t>10.1002/mop.11122</t>
  </si>
  <si>
    <t>2-s2.0-17144457065</t>
  </si>
  <si>
    <t>['tie antennas', 'planar array', 'image early', 'difference time']</t>
  </si>
  <si>
    <t>Breast cancer detection | Finite difference time domain (FDTD) | Microwave antenna array | Microwave imaging</t>
  </si>
  <si>
    <t>A planar array of four resistively loaded bow-tie antennas has been designed to detect and image early-stage malignant breast tumors by applying microwave confocal techniques. The finite-difference time-domain (FDTD) method has been used to simulate the entire detection problem.</t>
  </si>
  <si>
    <t>307-311</t>
  </si>
  <si>
    <t>60025028;60025028;60014655;60014655;60014655</t>
  </si>
  <si>
    <t>57004645200;6504813038;7201561429;6701414738;7003589064</t>
  </si>
  <si>
    <t>Hern√°ndez-L√≥pez, M. A.;Quintill√°n-Gonz√°lez, M.;Gonz√°lez Garc√≠a, S.;Bretones, A. Rubio;Mart√≠n, R. G√≥mez</t>
  </si>
  <si>
    <t>Salamanca;Granada</t>
  </si>
  <si>
    <t>Universidad de Salamanca;Universidad de Granada, Facultad de Ciencias</t>
  </si>
  <si>
    <t>60025028;60014655</t>
  </si>
  <si>
    <t>Hern√°ndez-L√≥pez M.A.</t>
  </si>
  <si>
    <t>A rotating array of antennas for confocal microwave breast imaging</t>
  </si>
  <si>
    <t>10.1002/mop.11199</t>
  </si>
  <si>
    <t>2-s2.0-0142155045</t>
  </si>
  <si>
    <t>['two widebands', 'measured results', 'including gsm', 'good agreement', 'circuited along', 'antenna consists']</t>
  </si>
  <si>
    <t>Microstrip antennas | Mobile communications | Small antennas</t>
  </si>
  <si>
    <t>A lightweight, low-cost antenna suitable for personal communication handset is proposed. This antenna consists of two stacked quarter-wavelength elements short-circuited along the same plane. A slot was embedding in each patch to allow the achievement of two widebands, including GSM and DCS/PCS/UMTS system applications. The software design package IE3D was used and good agreement with the measured results was obtained.</t>
  </si>
  <si>
    <t>288-290</t>
  </si>
  <si>
    <t>6507577569;6701836992;6602489960</t>
  </si>
  <si>
    <t>Le Thuc, P.;Staraj, R.;Kossiavas, G.</t>
  </si>
  <si>
    <t>Le Thuc P.</t>
  </si>
  <si>
    <t>Dual wideband radiating element for mobile handsets</t>
  </si>
  <si>
    <t>10.1002/mop.11193</t>
  </si>
  <si>
    <t>2-s2.0-0142155048</t>
  </si>
  <si>
    <t>['radar applications', 'potentially low', 'military applications', 'frequency limitations', 'ferrite counterparts', 'essential components', 'array antennas', 'also envisaged']</t>
  </si>
  <si>
    <t>Ferrite phase shifter | Ferrite-semiconductor composite phase shifter | Phase shifter | Phased array antenna | Semiconductor phase shifter</t>
  </si>
  <si>
    <t>Microwave and millimeter-wave ferrite phase shifters are essential components in phased-array antennas for telecommunication and radar applications. However, the extremely high cost and frequency limitations have limited their use to military applications. In this study, potentially low-cost, miniaturized semiconductor phase shifters are analyzed and compared with their ferrite counterparts. Ferrite-semiconductor composite phase shifters are also envisaged.</t>
  </si>
  <si>
    <t>300-303</t>
  </si>
  <si>
    <t>Iqbal, Sheikh Sharif</t>
  </si>
  <si>
    <t>Iqbal S.</t>
  </si>
  <si>
    <t>Novel semiconductor phase shifters for millimeter-wave devices</t>
  </si>
  <si>
    <t>10.1002/mop.11197</t>
  </si>
  <si>
    <t>2-s2.0-0142185513</t>
  </si>
  <si>
    <t>['second one', 'printed dipole', 'automotive applications', 'antenna directionality']</t>
  </si>
  <si>
    <t>Active antenna | DAB radio | Low-noise amplifier | Printed dipole</t>
  </si>
  <si>
    <t>This paper describes L-band active receiving antenna for the automotive applications (DAB radio). The antenna is based on a printed dipole in 1452-1492 MHz frequency range and has a low noise amplifier. Two different versions of the antenna are presented: one for "on-vehicle" application (roof or trunk) and the second one for "in-vehicle" application (glass window). Antenna directionality is measured for on-vehicle and in-vehicle antenna locations.</t>
  </si>
  <si>
    <t>319-323</t>
  </si>
  <si>
    <t>Rabinovich, Victor</t>
  </si>
  <si>
    <t>Davis</t>
  </si>
  <si>
    <t>Tenatronics Ltd.</t>
  </si>
  <si>
    <t>Rabinovich V.</t>
  </si>
  <si>
    <t>L-band active receiving antenna for automotive applications</t>
  </si>
  <si>
    <t>10.1002/mop.11203</t>
  </si>
  <si>
    <t>2-s2.0-0142216644</t>
  </si>
  <si>
    <t>R15GM066345</t>
  </si>
  <si>
    <t>['vitro system', 'various extracts', 'using photosystem', 'slower disassembly', 'similar rate', 'require atp', 'ps1 complex', 'ps1 chlorophyll', 'ps1 appeared', 'multievent process', 'later steps', 'interhelical loops', 'effect could', 'edta inhibited', 'divalent cations', 'core antenna', 'biochemical assays']</t>
  </si>
  <si>
    <t>An in vitro system was created to study the process of membrane protein degradation by using photosystem I (PS1) as a model membrane protein. Purified chloroplast membranes were incubated at 30 ¬∞C in a defined buffer along with various extracts or reagents to reconstitute the disassembly and degradation of PS1, which was monitored by a variety of techniques that probe the integrity of the PS1 complex: photo-biochemical assays, semi-native gel electrophoresis, low temperature fluorescence spectroscopy, and immunoblots using antibodies against different PS1 subunits. During a typical time course, degradation of PS1 appeared to be a multievent process, with disassembly of the complex preceding proteolysis of the subunits. The first change seen was a rapid (&lt;5 min) decrease in PS1 photochemical activity. This was followed by a diminution of far-red fluorescence emission from the core antenna of PS1 and a slower disassembly of the PS1 chlorophyll-protein core complex, as visualized by semi-native gel electrophoresis. Surprisingly, the latter was not accompanied by a similar rate of proteolysis of the PsaA core subunit. In contrast, addition of soluble proteases caused rapid loss of immuno-detectable PS1 polypeptides and cleavage of the major PS1 polypeptides in interhelical loops. The in vitro degradation process was time- and temperature-dependent but did not require ATP, GTP, or soluble chloroplast proteins. Chelation of divalent cations by EDTA inhibited the later steps of disassembly and proteolysis, and this effect could be reversed by addition of micromolar Zn 2+, with Co2+ and Ca2+ providing somewhat lower activity.</t>
  </si>
  <si>
    <t>39978-39986</t>
  </si>
  <si>
    <t>60012317;;;60025371</t>
  </si>
  <si>
    <t>7402926408;55720368900;36922343400;7004026281</t>
  </si>
  <si>
    <t>Henderson, J. Nathan;Zhang, Jianying;Evans, B. Walter;Redding, Kevin</t>
  </si>
  <si>
    <t>Tuscaloosa;Eugene</t>
  </si>
  <si>
    <t>The University of Alabama;University of Oregon</t>
  </si>
  <si>
    <t>60025371;60012317</t>
  </si>
  <si>
    <t>Henderson J.N.</t>
  </si>
  <si>
    <t>Disassembly and degradation of photosystem I in an in vitro system are multievent, metal-dependent processes</t>
  </si>
  <si>
    <t>10.1074/jbc.M304299200</t>
  </si>
  <si>
    <t>2-s2.0-0141891153</t>
  </si>
  <si>
    <t>['virial temperature', 'two centers', 'simulations follow', 'quasar activity', 'physical conditions', 'host galaxy', 'free galaxies', 'formed inside', 'first galaxies', '1 pc']</t>
  </si>
  <si>
    <t>Black hole physics | Cosmology: theory | Galaxies: formation | Hydrodynamics | Quasars: general</t>
  </si>
  <si>
    <t>We consider the physical conditions under which supermassive black holes could have formed inside the first galaxies. Our smoothed particle hydrodynamics simulations indicate that metal-free galaxies with a virial temperature of ‚àº104 K and suppressed H2 formation (due to an intergalactic UV background) tend to form a binary black hole system that contains a substantial fraction (‚â≥ 10%) of the total baryonic mass of the host galaxy. Fragmentation into stars is suppressed without substantial H2 cooling. Our simulations follow the condensation of ‚àº5 √ó 106 M‚äô around the two centers of the binary down to a scale of ‚â≤0.1 pc. Low-spin galaxies form a single black hole instead. These early black holes lead to quasar activity before the epoch of reionization. Primordial black hole binaries lead to gravitational radiation emission at redshifts z ‚â≥ 10 that would be detectable by Laser Interferometer Space Antenna.</t>
  </si>
  <si>
    <t>34-46</t>
  </si>
  <si>
    <t>60009982;60009982-60027485</t>
  </si>
  <si>
    <t>6603795352;35230271800</t>
  </si>
  <si>
    <t>Bromm, Volker;Loeb, Abraham</t>
  </si>
  <si>
    <t>Princeton;Cambridge</t>
  </si>
  <si>
    <t>Institute for Advanced Studies;Harvard University</t>
  </si>
  <si>
    <t>60027485;60009982</t>
  </si>
  <si>
    <t>Bromm V.</t>
  </si>
  <si>
    <t>Formation of the first supermassive black holes</t>
  </si>
  <si>
    <t>10.1086/377529</t>
  </si>
  <si>
    <t>2-s2.0-0142198974</t>
  </si>
  <si>
    <t>['system modeling', 'spatial multiplexing', 'software architecture', 'office environment', 'good way', 'based kernel', 'also provides']</t>
  </si>
  <si>
    <t>Future wireless communication systems require novel techniques to increase the bitrate, coverage and mobility. One of these techniques is spatial multiplexing and we have investigated the use of a CSP-based kernel in the implementation of a spatial multiplexing testbed. It turns out that the use of the CSP-based kernel not only provides a good way of system modeling, but also provides a very scalable software architecture for the testbed. In future, we can change several system parameters without changing the software architecture. With the testbed we were able to verify the concept of spatial multiplexing in an office environment.</t>
  </si>
  <si>
    <t>225-233</t>
  </si>
  <si>
    <t>Concurrent Systems Engineering Series</t>
  </si>
  <si>
    <t>60020599;60020599;60020599</t>
  </si>
  <si>
    <t>6505810752;6507634403;7004162995</t>
  </si>
  <si>
    <t>Cronie, H. S.;Hoeksema, F. W.;Slump, C. H.</t>
  </si>
  <si>
    <t>Enschede</t>
  </si>
  <si>
    <t>Universiteit Twente</t>
  </si>
  <si>
    <t>Cronie H.</t>
  </si>
  <si>
    <t>A CSP-based processing architecture for a flexible MIMO-OFDM testbed</t>
  </si>
  <si>
    <t>2-s2.0-0141620279</t>
  </si>
  <si>
    <t>['wind effects', 'wet season', 'water exchange', 'typical estuary', 'two antennas', 'tropical estuary', 'time series', 'spring tides', 'seasons suggested', 'sampling transects', 'salinity decreased', 'residence time', 'relevant role', 'persistent influence', 'open communication', 'neap tides', 'gulf suggested', 'fresh water', 'fortnightly modulation', 'fonseca varies', 'exchange flows', 'dry season', 'decreased within', 'current velocity', 'circulation resembled', 'central america', 'basic patterns', 'also played', 'also obtained', '2 weeks', '1 month']</t>
  </si>
  <si>
    <t>Coriolis effects | Gulf of Fonseca | Reversing estuarine circulation | Tropical estuary</t>
  </si>
  <si>
    <t>A combination of current velocity and water density measurements was used to characterize the basic patterns of water exchange in the Gulf of Fonseca, a tropical estuary on the Pacific Ocean side of Central America. The measurements were obtained during spring and neap tides in March (dry season) and June (wet season) of 2001 and consisted of profiles of current velocity and density along four transects. From mid-March to mid-April a time series of hourly surface current velocity maps was also obtained with a high-frequency radar system of two antennas. The sampling transects and the radar coverage concentrated in the portion of the estuary that has open communication with the ocean. During the dry season, water exchange at the entrance to the gulf suggested an inverse estuarine circulation that was more robust, and its dynamics were closer to geostrophy during neap than during spring tides. It is likely that salinity increased toward the tributaries of the system and then decreased within those tributaries because of the persistent influence of fresh water. In contrast, during the wet season, salinity decreased into the estuary, and the circulation resembled that of a typical estuary. In this season the fortnightly modulation of exchange flows was masked by wind effects, which also played a relevant role in the dynamics. The net volume inflows measured in both seasons suggested that the residence time of the Gulf of Fonseca varies from 2 weeks to 1 month.</t>
  </si>
  <si>
    <t>60007652;60027716</t>
  </si>
  <si>
    <t>7003329191;6603525611</t>
  </si>
  <si>
    <t>Valle-Levinson, Arnoldo;Bosley, Kathryn T.</t>
  </si>
  <si>
    <t>Washington, D.C.;Norfolk</t>
  </si>
  <si>
    <t>National Oceanic and Atmospheric Administration;Old Dominion University</t>
  </si>
  <si>
    <t>60027716;60007652</t>
  </si>
  <si>
    <t>Valle-Levinson A.</t>
  </si>
  <si>
    <t>Reversing circulation patterns in a tropical estuary</t>
  </si>
  <si>
    <t>10.1029/2003jc001786</t>
  </si>
  <si>
    <t>2-s2.0-1642562762</t>
  </si>
  <si>
    <t>['printed antenna', 'optimised layers', 'integrating antennas', 'efficient solution', 'based upon']</t>
  </si>
  <si>
    <t>A printed antenna that provides a broadband, efficient solution to integrating antennas with MMICs is presented. The antenna is based upon a proximity coupled stacked patch configuration with optimised layers. A prototype was developed with a 10 dB return loss bandwidth of 21% and a gain of 8 dBi across this band.</t>
  </si>
  <si>
    <t>1493-1495</t>
  </si>
  <si>
    <t>100858098;60011362</t>
  </si>
  <si>
    <t>35478779700;7202541274</t>
  </si>
  <si>
    <t>Waterhouse, R. B.;Rowe, W. S.T.</t>
  </si>
  <si>
    <t>Melbourne;Melbourne</t>
  </si>
  <si>
    <t>RMIT University;Pharad Technologies</t>
  </si>
  <si>
    <t>60011362;100858098</t>
  </si>
  <si>
    <t>MMIC compatible printed antennas</t>
  </si>
  <si>
    <t>10.1049/el:20030964</t>
  </si>
  <si>
    <t>2-s2.0-0142154400</t>
  </si>
  <si>
    <t>['radiating element', 'flat reflector']</t>
  </si>
  <si>
    <t>It is shown that the dominant factor controlling reflectarray bandwidth is the bandwidth of the radiating element, and that the effect of non-constant path delays over the surface of the flat reflector has little significance unless the aperture is electrically very large and the f/D ratio is small. An example of a polarisation-twist reflectarray using aperture coupled elements with time delay lines is used to demonstrate this conclusion.</t>
  </si>
  <si>
    <t>1490-1491</t>
  </si>
  <si>
    <t>Pozar, D. M.</t>
  </si>
  <si>
    <t>Bandwidth of reflectarrays</t>
  </si>
  <si>
    <t>10.1049/el:20030990</t>
  </si>
  <si>
    <t>2-s2.0-0142185508</t>
  </si>
  <si>
    <t>['return signal', 'microstrip self', 'cancelling scatterer', 'boresight relative', 'anechoic reflector', 'also shown', '254 mm', '2 ghz']</t>
  </si>
  <si>
    <t>The first experimental evaluation of a microstrip self-cancelling scatterer or 'anechoic reflector' under linear and circularly polarised excitation is described. Monostatic radar cross-section (MRCS) measurements of the signal reflected back from the device are shown and these are compared with the theoretical MRCS predictions. The resulting circuit measuring 44 √ó 44 √ó 0.254 mm (W √ó H √ó D) operates at 10.2 GHz and yields up to -32 dB reduction in return signal at boresight relative to a flat metal sheet having the same dimensions for incident linear polarisation. The structure is also shown to re-radiate incident CP excitation.</t>
  </si>
  <si>
    <t>1538-1539</t>
  </si>
  <si>
    <t>Planar printed self-cancelling scatterer</t>
  </si>
  <si>
    <t>10.1049/el:20030984</t>
  </si>
  <si>
    <t>2-s2.0-0142216603</t>
  </si>
  <si>
    <t>['sum pattern', 'radiating elements', 'radiate right', 'radial waveguide', 'generates sum', 'field patterns', 'difference patterns', 'difference pattern', 'difference far', 'array consists', '8 ghz', '4 ghz', '3 dbi', '28 db']</t>
  </si>
  <si>
    <t>The design and performance of an annular slot planar circularly polarised array which generates sum or difference far-field patterns for monopulse tracking applications is described. The array consists of a radial waveguide the radiating elements of which consist of crossed slots designed to radiate right-hand circular polarisation in the frequency range 10.2 to 10.8 GHz. Sum and difference patterns are obtained by using a very simple phasing circuit. At 10.4 GHz the gain of the sum pattern is 12.3 dBi and the null in the difference pattern is 28 dB at boresight.</t>
  </si>
  <si>
    <t>1495-1496</t>
  </si>
  <si>
    <t>57196559964;7102894931</t>
  </si>
  <si>
    <t>Subbarao, B.;Fusco, V. F.</t>
  </si>
  <si>
    <t>Subbarao B.</t>
  </si>
  <si>
    <t>Probe-fed circularly polarised monopulse radial line slot antenna</t>
  </si>
  <si>
    <t>10.1049/el:20031009</t>
  </si>
  <si>
    <t>2-s2.0-0142247620</t>
  </si>
  <si>
    <t>['series feeding', 'radiating slots', 'operating frequency', 'numerical evaluations', 'measured results', 'feed system', 'also presented']</t>
  </si>
  <si>
    <t>A 45¬∞ inclined linearly polarised slot array antenna with microstrip line feed has been developed. To simplify the feed system, series feeding is adopted to excite the radiating slots. An eight-element slot array, with an operating frequency that is of 12 GHz band, has been designed and its characteristics are investigated by the moment method analysis. Measured results are also presented to validate the numerical evaluations.</t>
  </si>
  <si>
    <t>1492-1493</t>
  </si>
  <si>
    <t>60014652;60014652;60014652;60194079</t>
  </si>
  <si>
    <t>57192924126;56447440200;7102428761;7404897527</t>
  </si>
  <si>
    <t>Katayama, M.;Yamamoto, M.;Nojima, T.;Itoh, K.</t>
  </si>
  <si>
    <t>Katayama M.</t>
  </si>
  <si>
    <t>Microstrip-fed slot array antenna having 45¬∞ inclined linear polarisation</t>
  </si>
  <si>
    <t>10.1049/el:20031013</t>
  </si>
  <si>
    <t>2-s2.0-0142247621</t>
  </si>
  <si>
    <t>['weakly coupled', 'wavelength tail', 'trapped excitons', 'temperature dependence', 'static disorder', 'state spectroscopy', 'resolution hole', 'radius self', 'previously suggested', 'physiological temperatures', 'new interpretation', 'narrowing spectra', 'mainly due', 'low temperatures', 'low temperature', 'lh2 fluorescence', 'lh2 complexes', 'investigated together', 'hole burning', 'fluorescence line', 'experimental results', 'exciton states', 'exciton self', 'dynamic rather', 'direct self', 'b 2001', 'ambient temperature', 'absorption spectrum', '12223 ),']</t>
  </si>
  <si>
    <t>High-spectral-resolution hole-burning and fluorescence line-narrowing spectra of excitons in LH2 complexes from the photosynthetic purple bacterium Rhodobacter sphaeroides have been investigated together with conventional broadband fluorescence spectra and their temperature dependence. The steady-state spectroscopy has been complemented by fluorescence lifetime measurements. The experimental results are discussed on the basis of the adiabatic Holstein exciton polaron model, modified by including diagonal disorder. As a result, a new interpretation for the LH2 antenna optical spectra is provided. The exciton when optically excited becomes localized after relaxation. The LH2 fluorescence is mainly due to self-trapped excitons not only at low temperature, as previously suggested (Timpmann, K.; Katiliene, Z.; Woodbury, N. W.; Freiberg, A. J. Phys. Chem. B 2001, 105, 12223), but also over the whole temperature range up to physiological temperatures because the self-trapped exciton binding energy is of the same order as the thermal excitation energy at ambient temperature. The conclusion is made that direct self-trapping relaxation dominates the common energy relaxation between exciton states and that the main factor limiting the relaxed exciton size is dynamic rather than static disorder. The coexistence of large and small exciton polarons at low temperatures has been confirmed. Exciton self-trapping also essentially modifies the long-wavelength tail of the absorption spectrum of LH2 complexes. The fraction of the absorption spectrum that is subject to hole burning is due to large-radius self-trapped excitons that are weakly coupled to the lattice. The rest of this spectrum that survives hole burning belongs to the strongly coupled self-trapped excitons/excimers. Implications of these results on the interpretation of Stark spectroscopy experiments as well as on photosynthetic energy transfer and trapping are discussed.</t>
  </si>
  <si>
    <t>11510-11519</t>
  </si>
  <si>
    <t>60068856-60003892;60068856;60068856;100609137;60003892</t>
  </si>
  <si>
    <t>7005109792;6701692882;6701855945;6602117106;7006774990</t>
  </si>
  <si>
    <t>Freiberg, Arvi;R√§tsep, Margus;Timpmann, K√µu;Trinkunas, Gediminas;Woodbury, Neal W.</t>
  </si>
  <si>
    <t>Estonia;United States;Lithuania</t>
  </si>
  <si>
    <t>Tartu;Tempe;Vilnius</t>
  </si>
  <si>
    <t>Tartu √úlikool;Arizona State University;Institute of Physics</t>
  </si>
  <si>
    <t>60068856;60003892;100609137</t>
  </si>
  <si>
    <t>Freiberg A.</t>
  </si>
  <si>
    <t>Self-trapped excitons in LH2 antenna complexes between 5 K and ambient temperature</t>
  </si>
  <si>
    <t>10.1021/jp0344848</t>
  </si>
  <si>
    <t>2-s2.0-0242270645</t>
  </si>
  <si>
    <t>['transfer ).', 'time scales', 'static disorder', 'states ).', 'spectral density', 'slower kinetics', 'site representation', 'rhodospirillum molischianum', 'relative contribution', 'quantitative fit', 'probe measurements', 'probe kinetics', 'outer ring', 'nonlinear response', 'intensity pump', 'inner ring', 'induced relaxation', 'increasing contribution', 'highest states', 'higher states', 'harvesting antenna', 'giving rise', 'faster relaxation', 'fast component', 'fast 100', 'external field', 'excitonic interactions', 'exciton states', 'exciton model', 'exciton manifold', 'exciton coherences', 'exciton basis', 'excitation wavelength', 'energy transfer', 'directly viewed', 'dependent pump', 'density matrix', 'calculated using', 'blue side', 'better coupling', 'b850 band', 'b800 states', 'b800 band', 'approximately equal', 'anisotropy decay', '800 nm', '440 ).', '.; salverda', '.; michel']</t>
  </si>
  <si>
    <t>We use an exciton model for the B800-B850 LH2 light-harvesting antenna of Rhodospirillum molischianum to explain the absorption, excitation-wavelength-dependent pump-probe kinetics, and induced absorption anisotropy at 77 K reported previously (Wendling, M.; van Mourik, F.; van Stokkum, I. H. M.; Salverda, J. M.; Michel, H.; van Grondelle, R. Low-intensity pump-probe measurements on the B800 band of Rhodospirillum molischianum. Biophys. J. 2003, 84, 440). The nonlinear response was calculated using the density matrix equation, expanded up to the third-order with respect to the external field, with the Redfield relaxation operator in the exciton basis. The model allowed us to obtain a simultaneous and quantitative fit of the data while taking into account the excitonic interactions, the static disorder, and phonon-induced relaxation of populations and coherences in the one-exciton manifold (including a nonsecular coherence transfer and population-coherence coupling). The spectral density of the exciton-phonon coupling adjusted from the fit allowed us to determine the time scales and pathways of energy transfer. The 800 nm band consists of exciton states of the outer ring (B800 states) together with the upper Davydov component of the inner ring (B850* states). The 850 nm band contains the lower Davydov states of the inner ring (B850 states). The excitation dynamics includes migration around the outer ring with 1-3 ps time constant (the B800 ‚Üí B800 transfer), 1 ps transfer to the inner ring (B800 ‚Üí B850 transfer), and 600-800 fs transfer to highest states of the inner ring (B800 ‚Üí B850* transfer). The dynamics of B850* states is characterized by very fast 100-200 fs intraband (B850* ‚Üí B850*) equilibration, 60-200 fs interband (B850* ‚Üí B850) relaxation, and a slower (&gt;250 fs) back (B850* ‚Üí B800) transfer. The relative contribution of the B800 ‚Üí B850* ‚Üí B850 pathway is comparable (approximately equal) to the contribution of the direct B800 ‚Üí B850 transfer. Both B800 ‚Üí B800 and B800 ‚Üí B850* transfers are faster for the blue side of the 800 nm band, giving rise to slower kinetics when the excitation wavelength is tuned from 788 to 800 nm. From 800 to 809 nm kinetics become faster due to the increasing contribution of the directly excited B850* states and due to better coupling (faster relaxation) to higher states of the B850 band. The anisotropy decay in the 800 nm region exhibits a fast component (300-500 fs), reflecting the decay of the one-exciton coherences that is followed by slow picosecond depolarization due to B800 ‚Üí B800 migration. Both these processes can be directly viewed by means of the density matrix in the exciton and site representation.</t>
  </si>
  <si>
    <t>11534-11548</t>
  </si>
  <si>
    <t>60007457;60008734;60008734</t>
  </si>
  <si>
    <t>7004238663;57217613384;35599806700</t>
  </si>
  <si>
    <t>Novoderezhkin, Vladimir;Wendling, Markus;Van Grondelle, Rienk</t>
  </si>
  <si>
    <t>Intra- and interband transfers in the B800-B850 antenna of rhodospirillum molischianum: Redfield theory modeling of polarized pump-probe kinetics</t>
  </si>
  <si>
    <t>10.1021/jp035432l</t>
  </si>
  <si>
    <t>2-s2.0-0242333927</t>
  </si>
  <si>
    <t>['widespread occurrence', 'weak h', 'thermal stability', 'theoretical analysis', 'structural integrity', 'structural arrangement', 'strongly red', 'spanning region', 'shifted absorption', 'serine residue', 'rights reserved', 'resolution structure', 'polypeptide contacts', 'neither alters', 'nearly half', 'mutated lh2', 'methyl hydrogen', 'keto groups', 'imidazole group', 'harvesting complex', 'circular dichroism', 'chlorophyll proteins', 'b850 bound', 'also decreases', 'alanine disrupts', '96 chlorophylls']</t>
  </si>
  <si>
    <t>Antenna complex | Chlorophyll binding pocket | Heat denaturation | Intramembrane H-bonding | Photosystem I | Raman resonance spectroscopy</t>
  </si>
  <si>
    <t>Intramembrane hydrogen bonding and its effect on the structural integrity of purple bacterial light-harvesting complex 2, LH2, have been assessed in the native membrane environment. A novel hydrogen bond has been identified by Raman resonance spectroscopy between a serine residue of the membrane-spanning region of LH2 Œ±-subunit, and the C-131 keto carbonyl of bacteriochlorophyll (BChl) B850 bound to the Œ≤-subunit. Replacement of the serine by alanine disrupts this strong hydrogen bond, but this neither alters the strongly red-shifted absorption nor the structural arrangement of the BChls, as judged from circular dichroism. It also decreases only slightly the thermal stability of the mutated LH2 in the native membrane environment. The possibility is discussed that weak H-bonding between the C-131 keto carbonyl and a methyl hydrogen of the alanine replacing serine(-4) or the imidazole group of the nearby histidine maintains structural integrity in this very stable bacterial light-harvesting complex. A more widespread occurrence of H-bonding to C-131 not only in BChl, but also in chlorophyll proteins, is indicated by a theoretical analysis of chlorophyll/polypeptide contacts at &lt;3.5 √Ö in the high-resolution structure of Photosystem I. Nearly half of the 96 chlorophylls have aa residues suitable as hydrogen bond donors to their keto groups. ¬© 2003 Elsevier B.V. All rights reserved.</t>
  </si>
  <si>
    <t>19-26</t>
  </si>
  <si>
    <t>60028717;60008134-60024812;60028717;60028717;60001881;60008134;60028717</t>
  </si>
  <si>
    <t>7203027033;56370960400;35273906600;6603291846;13105070700;7103125115;57216047370</t>
  </si>
  <si>
    <t>Braun, P.;V√©gh, A. P.;Von Jan, M.;Strohmann, B.;Hunter, C. N.;Robert, B.;Scheer, H.</t>
  </si>
  <si>
    <t>Germany;Hungary;France;United Kingdom</t>
  </si>
  <si>
    <t>Munich;Budapest;Paris;Sheffield</t>
  </si>
  <si>
    <t>Ludwig-Maximilians-Universit√§t M√ºnchen;Semmelweis Egyetem;CNRS Centre National de la Recherche Scientifique;The University of Sheffield</t>
  </si>
  <si>
    <t>60028717;60024812;60008134;60001881</t>
  </si>
  <si>
    <t>Braun P.</t>
  </si>
  <si>
    <t>Identification of intramembrane hydrogen bonding between 13&lt;sup&gt;1&lt;/sup&gt; keto group of bacteriochlorophyll and serine residue Œ±27 in the LH2 light-harvesting complex</t>
  </si>
  <si>
    <t>S0005272803001142</t>
  </si>
  <si>
    <t>10.1016/j.bbabio.2003.08.004</t>
  </si>
  <si>
    <t>2-s2.0-0141594870</t>
  </si>
  <si>
    <t>La 564/10-3</t>
  </si>
  <si>
    <t>['take place', 'solved pp', 'solve pp', 'single elements', 'rights reserved', 'results suggest', 'reinforced whilst', 'pp problem', 'pp ),', 'positive patterning', 'per ),', 'patterning problems', 'patterning discriminations', 'one side', 'np procedures', 'negative patterning', 'given unilaterally', 'elemental processing', 'critically dependent', 'conditioned bees', 'bees subjected', 'bee brain', 'apis mellifera', 'ambiguous problem', 'ambiguous np']</t>
  </si>
  <si>
    <t>Honeybee | Negative patterning | Non-elemental learning | Olfaction | Positive patterning | Side-specific learning</t>
  </si>
  <si>
    <t>In patterning discriminations, animals have to differentiate a compound stimulus AB from each of its elements A and B. In positive patterning (PP), the compound is reinforced whilst the single elements are non-reinforced. In negative patterning (NP), single elements are reinforced whilst the compound is non-reinforced. Using olfactory conditioning of the proboscis extension response (PER), we asked whether honeybees (Apis mellifera) can solve these patterning problems when odorants are given unilaterally as well as bilaterally to the antennae. Separating the olfactory input space of bees into two independent zones using plastic walls placed between the antennae, we conditioned bees in PP and NP procedures, with input on one side, on both sides, or in an ambiguous problem where bees had to solve PP on one side and NP on the other side. We found that bees with simultaneous bilateral input solve both patterning tasks efficiently. In contrast, PP but not NP was learned by bees receiving unilateral olfactory input. Bees subjected to the ambiguous NP/PP problem only solved PP. As PP can be solved through mere elemental processes, but NP is critically dependent on the use of non-elemental learning processes, our results suggest that bilateral olfactory input is necessary for non-elemental processing to take place in the bee brain. ¬© 2003 Elsevier Science B.V. All rights reserved.</t>
  </si>
  <si>
    <t>135-143</t>
  </si>
  <si>
    <t>Behavioural Brain Research</t>
  </si>
  <si>
    <t>60030718;60027245;60012556;60027245</t>
  </si>
  <si>
    <t>6603425776;7004322034;7003384292;7003298526</t>
  </si>
  <si>
    <t>Komischke, Bernhard;Sandoz, Jean Christophe;Lachnit, Harald;Giurfa, Martin</t>
  </si>
  <si>
    <t>Germany;France;Germany</t>
  </si>
  <si>
    <t>Berlin;Toulouse;Marburg</t>
  </si>
  <si>
    <t>Freie Universit√§t Berlin;Universite Paul Sabatier Toulouse III;Philipps-Universit√§t Marburg</t>
  </si>
  <si>
    <t>60030718;60027245;60012556</t>
  </si>
  <si>
    <t>Komischke B.</t>
  </si>
  <si>
    <t>Non-elemental processing in olfactory discrimination tasks needs bilateral input in honeybees</t>
  </si>
  <si>
    <t>S0166432803001050</t>
  </si>
  <si>
    <t>10.1016/S0166-4328(03)00105-0</t>
  </si>
  <si>
    <t>2-s2.0-0141869021</t>
  </si>
  <si>
    <t>['superstrate layer', 'station antenna', 'radiation characteristics', 'microstrip line', 'measured results', 'linear dual', 'design parameters', 'broad bandwidth', 'bottom layer', 'array comprises']</t>
  </si>
  <si>
    <t>Microstrip antenna arrays | Stacked patch antennas</t>
  </si>
  <si>
    <t>In this paper, a linear dual-polarized stacked antenna array that operates well within the ISM-band for W-LAN base station applications is presented. The array comprises a bottom patch diagonally fed by a microstrip line and a superstrate layer with four parasitic patches stacked above the bottom layer. The design parameters are simulated and the impedance and radiation characteristics of an optimized antenna configuration are presented and compared against the measured results. The antenna is shown to satisfy the requirements for a base-station antenna and capable of having a broad bandwidth for VSWR ‚â§ 1.5.</t>
  </si>
  <si>
    <t>125-129</t>
  </si>
  <si>
    <t>Design of stacked offset antenna arrays for ISM-band applications</t>
  </si>
  <si>
    <t>10.1002/mop.11146</t>
  </si>
  <si>
    <t>2-s2.0-0141526222</t>
  </si>
  <si>
    <t>['wlan systems', 'wlan applications', 'thus covering', 'proposed antenna', 'pda phone', 'operating bandwidths', 'mobile communications', 'ghz bands', 'folded metal', 'constructed easily', 'compact size', '0 ghz']</t>
  </si>
  <si>
    <t>Antennas | Metal-plate antennas | Mobile antennas | Multiband antennas | WLAN antennas</t>
  </si>
  <si>
    <t>A novel monopole antenna, constructed easily by folding a simple metal plate, is presented. The folded metal-plate monopole antenna shows a compact size of 10 √ó 10 √ó 70 mm3 and has three wide impedance bandwidths at about 0.9, 2.0, and 5.0 GHz, thus covering the operating bandwidths of most of the present-day mobile communication systems (AMPS, GSM, DCS, PCS, and UMTS) and the WLAN systems in the 2.4/5.2/5.8-GHz bands. With the antenna performance obtained, the proposed antenna is suitable for application in a PDA phone for both mobile communications and WLAN applications.</t>
  </si>
  <si>
    <t>135-138</t>
  </si>
  <si>
    <t>57143045000;7006351403;7501612418;35460663000</t>
  </si>
  <si>
    <t>Lin, Chia Ching;Tung, Hao Chun;Chen, Hong Twu;Wong, Kin Lu</t>
  </si>
  <si>
    <t>A folded metal-plate monopole antenna for multiband operation of a PDA phone</t>
  </si>
  <si>
    <t>10.1002/mop.11149</t>
  </si>
  <si>
    <t>2-s2.0-0141526223</t>
  </si>
  <si>
    <t>['wave green', 'thin substrates', 'spectral domain', 'rigorous formulation', 'radiation intensity', 'radiating features', 'radiating behaviour', 'particularly devoted', 'numerical examples', 'integrated structures', 'inductive ones', 'function approach', 'capacitive surfaces', 'also presented']</t>
  </si>
  <si>
    <t>Artificial impedance surface | Electromagnetic surface | Radiation</t>
  </si>
  <si>
    <t>The radiating features of capacitive and inductive impedance surfaces are investigated in this paper. The analysis is particularly devoted to integrated structures with reactive ground planes and is performed through a full-wave Green's function approach in the spectral domain. Some numerical examples, obtained by exploiting such as rigorous formulation, are also presented to illustrate the radiating behaviour of infinitesimal horizontal printed dipoles mounted on reactively loaded integrated structures. It is shown in detail that capacitive surfaces are more suitable than inductive ones for integrated antenna applications, due to both their effectiveness in enhancing the radiation intensity in presence of very thin substrates and their capability of maintaining good radiating performances over a wide frequency range.</t>
  </si>
  <si>
    <t>117-121</t>
  </si>
  <si>
    <t>Radiating features of capacitive and inductive impedance surfaces</t>
  </si>
  <si>
    <t>10.1002/mop.11144</t>
  </si>
  <si>
    <t>2-s2.0-0141526226</t>
  </si>
  <si>
    <t>['wave antennas', 'symmetrical broad', 'relatively short', 'range communication', 'radiation structures', 'paired curved', 'leakywave structure', 'easy method', 'cls ),']</t>
  </si>
  <si>
    <t>Broad-beam | Curved leakywave structure | Millimeter-wave antenna</t>
  </si>
  <si>
    <t>In this article, an easy method for forming a symmetrical broad-beam, utilizing a paired curved-leakywave structure (CLS), is proposed. These radiation structures can be used as millimeter-wave antennas in relatively short-range communication, such as indoor wireless LAN and intelligent transport system (ITS).</t>
  </si>
  <si>
    <t>86-88</t>
  </si>
  <si>
    <t>Ohtera, Isao</t>
  </si>
  <si>
    <t>Tohoku Institute of Technology</t>
  </si>
  <si>
    <t>Ohtera I.</t>
  </si>
  <si>
    <t>On forming a symmetrical broad-beam utilizing a paired curved-leakywave structure</t>
  </si>
  <si>
    <t>10.1002/mop.11135</t>
  </si>
  <si>
    <t>2-s2.0-0141526231</t>
  </si>
  <si>
    <t>['substrate samples', 'state procedure', 'small high', 'second procedure', 'ray diffraction', 'prepared without', 'potential use', 'planar antennas', 'p2 ).', 'organic phase', 'organic binder', 'microwave devices', 'measurements confirm', 'lower loss', 'higher loss', 'hdas ).', 'first procedure', 'example ),', 'ccto phase', 'ccto ceramic', 'capacitor applications', 'cacu3ti4o12 ).', 'also designed', 'also attractive', '90 mhz', '270 mhz', '1 khz']</t>
  </si>
  <si>
    <t>CCTO substrate materials | Miniaturized antennas | Miniaturized microwave devices</t>
  </si>
  <si>
    <t>The solid-state procedure is used to produce bulk ceramics of CCTO (CaCu3Ti4O12). The samples of the CCTO ceramic are studied by X-ray powder diffraction and infrared and Raman scattering spectroscopy. The infrared and Roman scattering spectroscopy confirm the formation of the CCTO phase, as seen by X-ray diffraction (XRD) analysis. One experimental procedure uses an organic binder in the process of shaping the samples. In the second procedure, the samples were prepared without the presence of the organic phase, and we obtained a higher dielectric constant (K = 7370) with higher loss (D = 0.2) at 1 KHz. For the first procedure, a lower dielectric constant (K = 1530) and lower loss (D = 0.11) at 1 KHz were obtained. Simple rectangular antenna prototypes were also designed on substrate samples (C1, C2, P1, and P2). For the antennas with P2, C1, and C2 as substrates, the bandwidth (BW) is 90 MHz (around 3%). The antenna with P1 substrate presents a surprisingly high BW of 270 MHz, which corresponds to a 10% bandwidth. Such a value is in accordance with the requirements for planar antennas in a variety of wireless communication systems such as WLAN, PCS, Wi-Fi, and other protocols. Therefore, these measurements confirm the potential use of such materials for small high-dielectric planar antennas (HDAs). These materials are also attractive for capacitor applications as well as for microelectronics and microwave devices (cellular mobile phones, for example), where miniaturization of the devices is crucial.</t>
  </si>
  <si>
    <t>145-150</t>
  </si>
  <si>
    <t>60029570;60020457;60021606;60029570;60020457</t>
  </si>
  <si>
    <t>6603728170;7202913732;57196919191;7201437995;7006207689</t>
  </si>
  <si>
    <t>Kretly, L. C.;Almeida, A. F.L.;De Oliveira, R. S.;Sasaki, J. M.;Sombra, A. S.B.</t>
  </si>
  <si>
    <t>Brazil;Brazil;Brazil</t>
  </si>
  <si>
    <t>Campinas;Fortaleza;Fortaleza</t>
  </si>
  <si>
    <t>Universidade Estadual de Campinas;Universidade Estadual do Cear√°;Universidade Federal do Cear√°</t>
  </si>
  <si>
    <t>60029570;60021606;60020457</t>
  </si>
  <si>
    <t>Kretly L.C.</t>
  </si>
  <si>
    <t>Electrical and optical properties of CaCu&lt;inf&gt;3&lt;/inf&gt;Ti&lt;inf&gt;4&lt;/inf&gt;O&lt;inf&gt;12&lt;/inf&gt; (CCTO) substrates for microwave devices and antennas</t>
  </si>
  <si>
    <t>10.1002/mop.11152</t>
  </si>
  <si>
    <t>2-s2.0-0141749260</t>
  </si>
  <si>
    <t>['sectoral patterns', 'secondary beams', 'polarization level', 'paper presents', 'order modes', 'nonsectoral patterns', 'new type', 'new multi', 'measured data', 'lobe level', 'laterally displaced', 'gain improvement', 'focal plane', 'feed aperture', 'elliptical feeds', 'elliptic feeds', 'desired gain', 'coupling power', 'beam widths', 'beam asymmetry', 'angular spacing', '7 dbi']</t>
  </si>
  <si>
    <t>Antenna feeds | Parabolic dish antenna | Remote sensing</t>
  </si>
  <si>
    <t>The paper presents the design and development of a pencil-beam scanning parabolic reflector antenna with new multi-mode elliptical feeds for space-borne scatterometer application. The feeds have been laterally displaced in the focal plane of the reflector in order to achieve two squinted elliptical beams with the required angular spacing. The asymmetry in the secondary beams has been realized by illuminating the reflector with elliptic sectoral patterns of the elliptical feeds. Sectoral patterns have been synthesized by coupling power into higher-order modes at the feed aperture. Using this new type of feed, a gain improvement on the order of 0.7 dBi has been achieved, as compared to the reflector antennas illuminated by elliptic feeds of nonsectoral patterns. The computed and measured data on primary and secondary radiation patterns have been presented. The desired gain, beam widths, beam asymmetry, angular spacing between the beams, side-lobe level, and cross-polarization level have been achieved.</t>
  </si>
  <si>
    <t>138-141</t>
  </si>
  <si>
    <t>55491661500;57199964751;7103158845</t>
  </si>
  <si>
    <t>Sharma, S. B.;Singh, V. K.;Chakrabarty, S. B.</t>
  </si>
  <si>
    <t>Sharma S.</t>
  </si>
  <si>
    <t>Parabolic dish antenna with offset elliptical multi-mode feeds for space-borne remote-sensing applications</t>
  </si>
  <si>
    <t>10.1002/mop.11150</t>
  </si>
  <si>
    <t>2-s2.0-0141749265</t>
  </si>
  <si>
    <t>['proposed technique', 'proper size', 'measured bandwidth', 'matching technique', 'matching circuits', 'improved bandwidth', 'impedance locus', 'coupled antenna', '14 %,']</t>
  </si>
  <si>
    <t>Impedance bandwidth | Microstrip antenna | Over-coupling technique | Under-coupling technique</t>
  </si>
  <si>
    <t>This paper presents measured results for the improved bandwidth of a microstrip antenna using coupling techniques in conjunction with matching circuits. The proposed technique is applied to probe-fed and aperture-coupled microstrip antennas. The measured bandwidth for a probe-fed and an aperture-coupled antenna is increased up to about 14%, which can be further increased by obtaining the proper size of the impedance locus and using the matching technique.</t>
  </si>
  <si>
    <t>79-81</t>
  </si>
  <si>
    <t>60013866;60029472;60013866;60013866;60013866;60013866</t>
  </si>
  <si>
    <t>56124682600;35561475200;7202457959;6701604282;7601459018;57199939509</t>
  </si>
  <si>
    <t>Lee, Byungje;Harackiewicz, France J.;Kang, Gi Cho;Hong, Uiseok;Lee, Jong Chul;Kim, Bok Ki</t>
  </si>
  <si>
    <t>Carbondale;Seoul</t>
  </si>
  <si>
    <t>Southern Illinois University Carbondale;Kwangwoon University</t>
  </si>
  <si>
    <t>60029472;60013866</t>
  </si>
  <si>
    <t>Enhanced impedance bandwidth of microstrip antennas using coupling</t>
  </si>
  <si>
    <t>10.1002/mop.11133</t>
  </si>
  <si>
    <t>2-s2.0-0141749283</t>
  </si>
  <si>
    <t>['small area', 'pcs bands', 'paper presents', 'operating bands', 'internal antenna', 'frequencies across', 'dielectric substrate', 'concealed within', 'also obtained']</t>
  </si>
  <si>
    <t>Antennas | Internal antennas | Mobile antennas | Monopole antennas</t>
  </si>
  <si>
    <t>This paper presents a novel planar monopole, printed on both sides of a dielectric substrate, which can be concealed within the housing of a folder-type mobile phone as an internal antenna. The proposed internal planar monopole antenna occupies a small area of 10 √ó 40 mm2, and is capable of operating in the GSM/DCS/PCS bands. Good radiation characteristics for frequencies across the operating bands are also obtained. Details of the proposed antenna design and the obtained experimental results are presented.</t>
  </si>
  <si>
    <t>106-108</t>
  </si>
  <si>
    <t>7006192227;7402302269;35460663000</t>
  </si>
  <si>
    <t>Teng, Pey Ling;Chiu, Ching Yuan;Wong, Kin Lu</t>
  </si>
  <si>
    <t>Internal planar monopole antenna for GSM/DCS/PCS folder-type mobile phones</t>
  </si>
  <si>
    <t>10.1002/mop.11140</t>
  </si>
  <si>
    <t>2-s2.0-0141860912</t>
  </si>
  <si>
    <t>['wave antennae', 'using cross', 'traditional topology', 'rights reserved', 'pumping energy', 'planned gravitational', 'parameters available', 'one order', 'obtained using', 'meter back', 'measurement noise', 'magnitude better', 'local meter', 'internal losses', 'estimates show', 'crucial importance', 'action noise']</t>
  </si>
  <si>
    <t>The "optical bars"/"optical lever" topologies of gravitational-wave antennae allow to obtain sensitivity better that the Standard Quantum Limit while keeping the optical pumping energy in the antenna relatively low. Element of the crucial importance in these schemes is the local meter which monitors the local test mirror position. Using cross-correlation of this meter back-action noise and its measurement noise it is possible to further decrease the optical pumping energy. In this case the pumping energy minimal value will be limited by the internal losses in the antenna only. Estimates show that for values of parameters available for contemporary and planned gravitational-wave antennae, sensitivity about one order of magnitude better than the Standard Quantum Limit can be obtained using the pumping energy about one order of magnitude smaller energy than is required in the traditional topology in order to obtain the Standard Quantum Limit level of sensitivity. ¬© 2003 Elsevier B.V. All rights reserved.</t>
  </si>
  <si>
    <t>169-180</t>
  </si>
  <si>
    <t>Khalili, F. Ya</t>
  </si>
  <si>
    <t>Khalili F.Y.</t>
  </si>
  <si>
    <t>Low pumping energy mode of the "optical bars"/"optical lever" topologies of gravitational-wave antennae</t>
  </si>
  <si>
    <t>S0375960103011368</t>
  </si>
  <si>
    <t>10.1016/S0375-9601(03)01136-8</t>
  </si>
  <si>
    <t>2-s2.0-0142059919</t>
  </si>
  <si>
    <t>['‚ àº2020', 'radio frequency', 'observational data', 'give us', 'enigmatic event', 'black holes', 'black hole', 'bbo ).', 'accurate position', '10 yr', '1 hz']</t>
  </si>
  <si>
    <t>Binaries: general | Gravitation | Gravitational waves</t>
  </si>
  <si>
    <t>It may be possible to construct a laser interferometer gravitational wave antenna in space with hrms ‚àº 10-23 at f ‚àº 0.1 Hz in ‚àº2020. This decihertz antenna may be called the Decihertz Interferometer Gravitational Wave Observatory and Big Bang Observer (DECIGO/BBO). The analysis of 1-10 yr of observational data of the coalescing binary neutron stars or black holes at the distance of ‚àº300 Mpc will give us the spatial position within approximately an arcminute and the time of the coalescence within ‚àº0.1 s beforehand. With the knowledge of the accurate position and the time of the final merging event, the follow-up simultaneous observation using high-frequency (f ‚àº 100 Hz) gravitational wave antennae as well as electromagnetic wave antennae from the radio frequency to the ultra-high-energy gamma ray will reveal the physics in the enigmatic event of the coalescence and the formation of the black hole.</t>
  </si>
  <si>
    <t>The Decihertz laser interferometer can determine the position of the coalescing binary neutron stars within an arcminute a week before the final merging event to the black hole</t>
  </si>
  <si>
    <t>10.1086/379112</t>
  </si>
  <si>
    <t>2-s2.0-0242350503</t>
  </si>
  <si>
    <t>['ulxs appear', 'strong indicators', 'similar properties', 'ray sources', 'ray source', 'ray emission', 'rapid evolution', 'powerful h', 'observations represent', 'nearest starbursts', 'intimately associated', 'galaxy mergers', 'forming ring', 'forming regions', 'extreme x', 'date associated', 'close association', 'cartwheel ring', 'antennae galaxies']</t>
  </si>
  <si>
    <t>Galaxies: active | Galaxies: individual (Cartwheel, VV 784) | Galaxies: interactions | Galaxies: starburst | X-rays: galaxies</t>
  </si>
  <si>
    <t>We report the Chandra/ACIS-S detection of more than 20 ultraluminous X-ray sources (ULXs; L0.5-10kev ‚â≥ 3 √ó 1039 ergs s-1) in the Cartwheel collisional ring galaxy system, of which over a dozen are located in the outer active star-forming ring. A remarkable hyperluminous X-ray source (HLX; L0.5-10keV ‚â≥ 1041 ergs s-1 assuming isotropic radiation), which dominates the X-ray emission from the Cartwheel ring, is located in the same segment of the ring as most ULXs. These powerful H/ULXs appear to be coincident with giant H II region complexes, young star clusters, and radio and mid-infrared hot spots: all strong indicators of recent massive star formation. The X-ray spectra show that H/ULXs have similar properties as those of the most luminous ULXs found in the nearest starbursts and galaxy mergers such as the Antennae galaxies and M82. The close association between the X-ray sources and the starbursting ring strongly suggests that the H/ULXs are intimately associated with the production and rapid evolution of short-lived massive stars. The observations represent the most extreme X-ray luminosities discovered to date associated with star-forming regions - rivaling the X-ray luminosities usually associated with active galactic nuclei.</t>
  </si>
  <si>
    <t>60014313;60014313;60031581;60008158</t>
  </si>
  <si>
    <t>55547120397;35744045500;7007080084;57197396695</t>
  </si>
  <si>
    <t>Gao, Yu;Wang, Q. Daniel;Appleton, P. N.;Lucas, Ray A.</t>
  </si>
  <si>
    <t>Pasadena;Amherst MA;Baltimore</t>
  </si>
  <si>
    <t>California Institute of Technology;University of Massachusetts Amherst;Space Telescope Science Institute</t>
  </si>
  <si>
    <t>60031581;60014313;60008158</t>
  </si>
  <si>
    <t>Gao Y.</t>
  </si>
  <si>
    <t>Nonnuclear hyper/ultraluminous X-ray sources in the starbursting cartwheel ring galaxy</t>
  </si>
  <si>
    <t>10.1086/379598</t>
  </si>
  <si>
    <t>2-s2.0-0242350517</t>
  </si>
  <si>
    <t>['total number', 'numerical results', 'memory storages', 'electromagnetic radiation', 'efficient analysis', 'computational complexity']</t>
  </si>
  <si>
    <t>Discrete Fourier transform | Iterative solvers | Method of moments | Phased array</t>
  </si>
  <si>
    <t>A discrete Fourier transform (DFT)-based iterative method of moments (IMoM) algorithm is developed to provide an O(Ntot) computational complexity and memory storages for the efficient analysis of electromagnetic radiation/scattering from large phased arrays. Here, Ntot is the total number of unknowns. Numerical results for both printed and free-standing dipole arrays are presented to validate the algorithm's efficiency and accuracy.</t>
  </si>
  <si>
    <t>89-94</t>
  </si>
  <si>
    <t>60014808;60013395</t>
  </si>
  <si>
    <t>35591439300;7202063846</t>
  </si>
  <si>
    <t>Ert√ºrk, V. B.;Chou, Hsi Tseng</t>
  </si>
  <si>
    <t>Turkey;Taiwan</t>
  </si>
  <si>
    <t>Ankara;Chung-Li</t>
  </si>
  <si>
    <t>Bilkent √úniversitesi;Yuan Ze University</t>
  </si>
  <si>
    <t>Efficient analysis of large phased arrays using iterative MoM with DFT-based acceleration algorithm</t>
  </si>
  <si>
    <t>10.1002/mop.11136</t>
  </si>
  <si>
    <t>2-s2.0-18744418664</t>
  </si>
  <si>
    <t>['tridentate n', 'three ligands', 'systematic investigation', 'strictly limited', 'stable triple', 'similar except', 'reduced affinity', 'photophysical properties', 'order l5', 'lanthanide complexes', 'intricate mixtures', 'helical complexes', 'fold axis', 'f helicates', 'electronic effects', 'dicarboxamide ligand', 'crystal structures', 'crystal structure', 'building blocks', 'analogous n', '3 complexes', '3 +.', '11 ).', '10 ).']</t>
  </si>
  <si>
    <t>The systematic investigation of steric and electronic effects on the formation of lanthanide complexes with the tridentate N,N,N‚Ä≤,N‚Ä≤-tetraalkylpyridine-2,6-dicarboxamide ONO ligands (alkyl = ethyl: L5, isopropyl: L6 and benzyl: L7) shows a reduced affinity with increasing steric demand in the order L5 &lt; L6 &lt; L7. [Ln(Li)]3+ and [Ln(Li)2]3+ are formed with the three ligands, but 1 : 3 complexes are strictly limited to [Ln(L5)3]3+ and [Ln(L6)3]3+ because of the significant steric congestion provided by the twelve benzyl groups located along the three-fold axis in [Ln(L7)3]3+. Comparisons between L6 and L7 in the 1 : 2 complexes evidence superimposable pseudo-monocapped square antiprismatic coordination spheres in the crystal structures of [Ln(Li)2(H2O)2(CF3SO3)](C F3SO3)2 (i = 6, Ln = Eu: 9; i = 7, Ln = Gd: 10). Photophysical properties of [Ln(L6)2]3+ and [Ln(L7)2]3+ (Ln = Eu, Gd, Tb, Lu) are similar except for improved quantum yields for [Ln(L7)2]3+ (Ln = Eu, Tb) which can be assigned to a slightly more efficient L7 ‚Üí LnIII energy transfer process. The removal of two benzyl groups in the analogous N,N‚Ä≤-dibenzylpyridine-2,6-dicarboxamide ligand (L8) restores the formation of stable triple-helical complexes as demonstrated by the crystal structure of [Tb(L8)3]2(CF3SO3)6 (11). However, the existence of intricate mixtures of isomers in solution which are blocked on the NMR time scale limits their use as building blocks for the design of polymetallic d-f and f-f helicates.</t>
  </si>
  <si>
    <t>3856-3868</t>
  </si>
  <si>
    <t>Journal of the Chemical Society. Dalton Transactions</t>
  </si>
  <si>
    <t>60004718;60004718;60004718;100523111;60004718;60004718;60004718</t>
  </si>
  <si>
    <t>6602902454;36853877000;6602216670;7004746147;6504512233;6507857589;7007044416</t>
  </si>
  <si>
    <t>Le Borgne, Thierry;B√©nech, Jean Marc;Floquet, S√©bastien;Bernardinelli, G√©rald;Aliprandini, Christian;Bettens, Philippe;Piguet, Claude</t>
  </si>
  <si>
    <t>Geneva;Geneve</t>
  </si>
  <si>
    <t>Universit√© de Gen√®ve;Laboratory of X-ray Crystallography</t>
  </si>
  <si>
    <t>60004718;100523111</t>
  </si>
  <si>
    <t>Le Borgne T.</t>
  </si>
  <si>
    <t>Monometallic lanthanide complexes with tridentate 2,6-dicarboxamidopyridine ligands. Influence of peripheral substitutions on steric congestion and antenna effect</t>
  </si>
  <si>
    <t>10.1039/B307413G</t>
  </si>
  <si>
    <t>2-s2.0-0142258779</t>
  </si>
  <si>
    <t>['rocket booster', 'relative motions', 'paper discusses', 'moving bodies', 'hornet simulation', 'grid around', 'flapping wings', 'flapping motion', 'detailed components', 'computational grid', 'cad system']</t>
  </si>
  <si>
    <t>Insect | Overset grid | Supersonic airplane | Surface grid generation | Unstructured grid</t>
  </si>
  <si>
    <t>This paper discusses the unstructured grid method to compute flows around geometrically complex bodies having relative motions. To enhance the capability to treat complex geometries, a surface triangulation method using the advancing front method coupled with geometric feature extraction technique is described. Stereolithography (STL) data are adopted as an interface between a CAD system and the surface grid generator. Moving bodies are treated by the overset unstructured grid method. The capability of the method is demonstrated for simulations of an airplane separation process from a rocket booster and a hornet in flight. In the hornet simulation, the detailed components such as antennas, legs and a sting are all included in the computational grid. The flapping wings are treated by the overset unstructured grid method where a grid around the wing is overlapped on a stationary grid around the body of a hornet and moves with time to simulate the flapping motion. ¬© 2003 John Wiley and Sons, Ltd.</t>
  </si>
  <si>
    <t>769-783</t>
  </si>
  <si>
    <t>International Journal for Numerical Methods in Fluids</t>
  </si>
  <si>
    <t>36907075700;57204107002;6603782194</t>
  </si>
  <si>
    <t>Nakahashi, Kazuhiro;Ito, Yasushi;Togashi, Fumiya</t>
  </si>
  <si>
    <t>Nakahashi K.</t>
  </si>
  <si>
    <t>Some challenges of realistic flow simulations by unstructured grid CFD</t>
  </si>
  <si>
    <t>10.1002/fld.559</t>
  </si>
  <si>
    <t>2-s2.0-0242582492</t>
  </si>
  <si>
    <t>['surface waves', 'surface reactance', 'studied graphically', 'reasonably compact', 'radiation q', 'point currents', 'multipole expansion', 'frequency multipoles', 'free space', 'fields radiated', 'dominant low', 'approximate expressions', 'analytical expressions']</t>
  </si>
  <si>
    <t>Directivity and radiation Q of dipole sources placed very close to a reactive impedance boundary are considered. By means of complex image theory, dominant low-frequency multipoles for fields radiated by point currents are evaluated. The multipole expansion is applied when the source region containing the currents and their images is reasonably compact and small in terms of wavelengths, which is when excitation of surface waves is unimportant. Such is the case when the surface reactance compared to the impedance of free space is very small and positive or very large and negative. Analytical expressions for directivity and Q are then written in order to study the influence of the surface reactance, and approximate expressions are derived for the surface reactance, which optimises either Q or directivity. The relation between directivity and Q is studied graphically.</t>
  </si>
  <si>
    <t>1493-1511</t>
  </si>
  <si>
    <t>60033191;60033191</t>
  </si>
  <si>
    <t>7004233674;6603076451</t>
  </si>
  <si>
    <t>Sten, J. C.E.;Hujanen, A.</t>
  </si>
  <si>
    <t>Sten J.</t>
  </si>
  <si>
    <t>Controlling directivity and Q of small ideal antennas by the surface reactance of nearby boundary</t>
  </si>
  <si>
    <t>10.1163/156939303322519694</t>
  </si>
  <si>
    <t>2-s2.0-0142123290</t>
  </si>
  <si>
    <t>['sdma system', 'random assignment', 'new qos', 'home cell', 'cellular system', 'capacity increases', 'blocking rate', 'adaptive array']</t>
  </si>
  <si>
    <t>Adaptive array | Blocking rate | Forced call termination rate | ISR | SDMA system</t>
  </si>
  <si>
    <t>Recently, in order to improve channel use efficiency, the SDMA (Space Division Multiple Access) system has been proposed. In this paper, an adaptive array is applied to a cellular system and the SDMA system with MMSE-based weight control performed for fixed channel assignment and dynamic channel assignment is discussed. In addition to the conventional blocking rate and the forced call termination rate, the ISR (Incomplete Service Rate) is defined as a new QoS (Quality of Service) and its characteristics are evaluated. Further, the occupation rate within the home cell by the SDMA system is studied with random assignment. It is found that the capacity increases by a factor of 2.08 with a blocking rate of 3% when the SDMA system is combined with a fixed channel assignment of nine cell repetition. ¬© 2003 Wiley Periodicals, Inc.</t>
  </si>
  <si>
    <t>60014652;60014652-60001271;60014652</t>
  </si>
  <si>
    <t>57218995931;7003280529;35516180700</t>
  </si>
  <si>
    <t>Suzuki, Tohru;Ohgane, Takeo;Ogawa, Yasutaka</t>
  </si>
  <si>
    <t>Sapporo;Kyoto</t>
  </si>
  <si>
    <t>Hokkaido University;Advanced Telecommunications Research Institute International (ATR)</t>
  </si>
  <si>
    <t>60014652;60001271</t>
  </si>
  <si>
    <t>Suzuki T.</t>
  </si>
  <si>
    <t>A study on channel efficiency for SDMA with an adaptive array</t>
  </si>
  <si>
    <t>10.1002/ecja.10069</t>
  </si>
  <si>
    <t>2-s2.0-0037703020</t>
  </si>
  <si>
    <t>['switching control', 'planar antenna', 'performance capabilities', 'next generation', 'new functionalities', 'basic study', 'antenna technologies']</t>
  </si>
  <si>
    <t>Adaptive antenna | Microstrip antenna | Polarization control | Switching diode</t>
  </si>
  <si>
    <t>More new functionalities and performance capabilities are required for antenna technologies for the next generation. In this paper, to meet such an objective, a basic study is carried out on the readability of a polarization control function for a planar antenna. For a square microstrip antenna with a degenerate resonant mode, realization of orthogonal polarization control by switching control of the high-frequency surface currents is proposed. The realizability of this function is verified by means of simulation and experiments. ¬© 2003 Wiley Periodicals, Inc.</t>
  </si>
  <si>
    <t>38-45</t>
  </si>
  <si>
    <t>60019983;60019983;60019983</t>
  </si>
  <si>
    <t>7003869703;7201544027;57193726608</t>
  </si>
  <si>
    <t>Nishiyama, Eisuke;Takenaka, Kouichi;Aikawa, Masayoshi</t>
  </si>
  <si>
    <t>Saga</t>
  </si>
  <si>
    <t>Saga University</t>
  </si>
  <si>
    <t>Nishiyama E.</t>
  </si>
  <si>
    <t>Polarization controlled microstrip antenna</t>
  </si>
  <si>
    <t>10.1002/ecja.10116</t>
  </si>
  <si>
    <t>2-s2.0-0037703054</t>
  </si>
  <si>
    <t>['wave applications', 'transmission lines', 'reduced attenuation', 'parasitic element', 'output level', 'oscillating mixer', 'optimum shapes', 'mobile communications', 'gaas fets', 'extensive research', 'experimental studies', 'experiment using', 'active device', 'active antenna', '3 mm', '20 db']</t>
  </si>
  <si>
    <t>Active antenna | Electromagnetically coupled device | IF output level | Self-oscillating mixer</t>
  </si>
  <si>
    <t>Recently, extensive research has been carried out on active antennas using microwave transistors such as GaAs FETs for mobile communications and millimeter-wave applications. The active antenna including a built-in oscillator using GaAs FET devices does not require a mixer and has the advantage of reduced attenuation in transmission lines. In this paper, with a view to enhancing the output level of the IF when an active antenna is used as a self-oscillating mixer, the addition of an electromagnetically coupled antenna such as a dipole, monopole, loop, and patch is proposed. Experimental studies are carried out on the self-oscillating mixer with such an electromagnetically coupled element. In order to enhance the output level of the IF, conditions for optimum shapes and positions of the parasitic element are obtained. From the results of an experiment using a dipole and a loop for which the coupling of the parasitic element near the active device significantly affects the IF output level, it is confirmed that the oscillation becomes unstable if the spacing between the FET and the parasitic element is less than 3 mm. In a monopole with a structure that can increase the spacing from the active device, improvement of IF output by about 20 dB at the maximum can be obtained. ¬© 2003 Wiley Periodicals, Inc.</t>
  </si>
  <si>
    <t>30-37</t>
  </si>
  <si>
    <t>7408063637;8134924400;7402657600</t>
  </si>
  <si>
    <t>Park, Ko Dong;Sakurazawa, Shigeaki;Arai, Hiroyuki</t>
  </si>
  <si>
    <t>Park K.</t>
  </si>
  <si>
    <t>Experimental study for optimizing self-oscillating mixer with electromagnetically coupled antenna element</t>
  </si>
  <si>
    <t>10.1002/ecja.10118</t>
  </si>
  <si>
    <t>2-s2.0-0037735104</t>
  </si>
  <si>
    <t>['rotational sense', 'reference antenna', 'radiation mechanism', 'radiation cells', 'frequency bandwidth', 'cp wave', 'circular polarization', 'axial ratio', 'antenna radiates', 'analyzed using', 'analysis shows', 'also found', '3 db', '3 %,']</t>
  </si>
  <si>
    <t>Circularly polarized antenna | Loop antenna | Microstrip line antenna | Moment method</t>
  </si>
  <si>
    <t>A novel miscrostrip line antenna consisting of loop radiation cells is analyzed using the method of moments. First, an open-loop line antenna is analyzed as a reference antenna. The analysis shows that, as the number of radiation cells is decreased, the reflected current increases to deteriorate the axial ratio. Next, a closed-loop line antenna is proposed. The antenna is characterized by its radiation mechanism where both the traveling and reflected currents contribute to the radiation of the same rotational sense of circular polarization. The number of the radiation cells is chosen to be four, where the reference antenna cannot radiate a CP wave. It is found that the antenna radiates a CP wave with an axial ratio of less than 3 dB in a frequency bandwidth of 3%, where the gain is approximately 15 dBi. These bandwidth and gain are also found to be comparable to those of a conventional array composed of four loop antennas. ¬© 2003 Wiley Periodicals, Inc.</t>
  </si>
  <si>
    <t>60003414-60027550;60003414;60030526-60027550-60030551-60009697</t>
  </si>
  <si>
    <t>7403255155;7402173913;55633340100</t>
  </si>
  <si>
    <t>Hirose, Kazuhide;Sakurai, Kenya;Nakano, Hisamatsu</t>
  </si>
  <si>
    <t>United States;Japan;United States;Canada;Japan</t>
  </si>
  <si>
    <t>Syracuse;Tokyo;Los Angeles;Winnipeg;Tokyo</t>
  </si>
  <si>
    <t>Syracuse University;Hosei University;University of California, Los Angeles;University of Manitoba;Tokyo Denki University</t>
  </si>
  <si>
    <t>60030551;60030526;60027550;60009697;60003414</t>
  </si>
  <si>
    <t>Circularly polarized loop-line antennas</t>
  </si>
  <si>
    <t>10.1002/ecja.10122</t>
  </si>
  <si>
    <t>2-s2.0-0038040757</t>
  </si>
  <si>
    <t>['test system', 'terminal antennas', 'small size', 'phase corrections', 'passive antenna', 'low cost', 'individual differences', 'high functionality', 'feed line', 'experimentally studied', 'experimental results', 'error factors', 'direct conversion', 'digital beamforming', 'calibration circuit', 'base stations', 'attempt miniaturization', 'anechoic chamber', 'active devices', 'active antennas']</t>
  </si>
  <si>
    <t>Active antenna | Calibration method | Digital beamforming</t>
  </si>
  <si>
    <t>In next-generation high speed wireless communications, the development of digital beamforming (DBF) is indispensable for the creation of base stations and terminal antennas with high functionality, low cost. and small size. On the other hand, active antennas that combine a passive antenna and active devices are advantageous for use in DBF, because the feed line can be shortened and phase and amplitude imbalance among the array branch elements can be reduced. Further, if technologies to reduce the number of active devices, such as the direct conversion and Low IF schemes, are combined, it is possible to attempt miniaturization and reduction of individual differences. In this paper, a receiver of small size for DBF is proposed and experimentally studied by using an active integrated antenna containing an amplifier and a Low IF scheme. A calibration circuit for amplitude and phase corrections is discussed in which the error factors in the characteristics between the devices are taken into account. Further, experimental results on beam pattern generation by the test system in an anechoic chamber are presented. ¬© 2003 Wiley Periodicals, Inc.</t>
  </si>
  <si>
    <t>20-29</t>
  </si>
  <si>
    <t>7406263876;7402657600</t>
  </si>
  <si>
    <t>Mori, Kohei;Arai, Hiroyuki</t>
  </si>
  <si>
    <t>Study of active antenna receivers and calibration method for digital beamforming</t>
  </si>
  <si>
    <t>10.1002/ecja.10119</t>
  </si>
  <si>
    <t>2-s2.0-0038379055</t>
  </si>
  <si>
    <t>['parabolic antenna', 'oscillating mixer', 'mmic oscillator', 'focal point', 'communication satellite', 'beam steering', 'array antennas', 'array antenna']</t>
  </si>
  <si>
    <t>Active integrated antenna | MMIC | Receiving integrated antenna | Small array antenna</t>
  </si>
  <si>
    <t>An ultrasmall active integrated antenna 2.5 cm square was fabricated by combining an MMIC oscillator and planar slot antennas. The design of array antennas by simulation and analysis of their injection locking characteristics are presented. Beam steering and the effect of packaging are considered in the measurement, and the effect of the metal reflector plate behind the array antenna is studied. A small active integrated antenna is placed at the focal point of a parabolic antenna. Its operation as a receiving integrated antenna with a self-oscillating mixer for communication satellite is confirmed. ¬© 2003 Wiley Periodicals, Inc.</t>
  </si>
  <si>
    <t>60009885-60013372-60027550-60031581;60009885;60009885</t>
  </si>
  <si>
    <t>7202423980;7004555948;7202361129</t>
  </si>
  <si>
    <t>Kawasaki, Shigeo;Yasuoka, Yoshihisa;Sasaki, Ryosuke</t>
  </si>
  <si>
    <t>United States;United States;United States;Japan</t>
  </si>
  <si>
    <t>Pasadena;Los Angeles;Austin;Tokyo</t>
  </si>
  <si>
    <t>California Institute of Technology;University of California, Los Angeles;The University of Texas at Austin;Tokai University</t>
  </si>
  <si>
    <t>60031581;60027550;60013372;60009885</t>
  </si>
  <si>
    <t>Kawasaki S.</t>
  </si>
  <si>
    <t>Hybrid active integrated antenna arrays with a 23-GHz MMIC oscillator</t>
  </si>
  <si>
    <t>10.1002/ecja.10115</t>
  </si>
  <si>
    <t>2-s2.0-0038717279</t>
  </si>
  <si>
    <t>Centre National de la Recherche Scientifique</t>
  </si>
  <si>
    <t>CNRS</t>
  </si>
  <si>
    <t>['¬© published', 'threshold regime', 'powder metallurgy', 'pm alloy', 'pm ),', 'namely casting', 'lower resistance', 'lamellar microstructure', 'higher resistance', 'elsevier ltd', 'cast alloy']</t>
  </si>
  <si>
    <t>Casting | Fatigue crack propagation | Microstructure | Powder consolidation | Titanium aluminides</t>
  </si>
  <si>
    <t>The fatigue crack growth behaviour of a Ti-48Al-2Cr-2Nb alloy prepared by two different processing routes, namely casting and powder metallurgy (PM), is examined. The lamellar microstructure of the cast alloy exhibits a higher resistance than the fine equiaxed Œ≥ grain microstructure of the PM alloy when tested at R = 0.1. Crack closure effects are lower in the PM alloy than in the cast alloy, due to smoother fracture surfaces. However, after crack closure correction, this alloy still presents the lower resistance, including in the near-threshold regime. ¬© Published by Elsevier Ltd. on behalf of Acta Materialia Inc.</t>
  </si>
  <si>
    <t>825-830</t>
  </si>
  <si>
    <t>Scripta Materialia</t>
  </si>
  <si>
    <t>60009701;60009701;60009701;60083840;60030643</t>
  </si>
  <si>
    <t>6507602998;55835028700;6603106339;7801583817;7004634927</t>
  </si>
  <si>
    <t>Gloanec, A. L.;H√©naff, G.;Bertheau, D.;Belaygue, P.;Grange, M.</t>
  </si>
  <si>
    <t>Bordes;Evry;Chasseneuil du Poitou</t>
  </si>
  <si>
    <t>Turbomeca;Snecma Groupe SAFRAN;ENSMA Ecole Nationale Sup√©rieure de M√©canique et d¬¥A√©rotechnique</t>
  </si>
  <si>
    <t>60083840;60030643;60009701</t>
  </si>
  <si>
    <t>Gloanec A.</t>
  </si>
  <si>
    <t>Fatigue crack growth behaviour of a gamma-titanium-aluminide alloy prepared by casting and powder metallurgy</t>
  </si>
  <si>
    <t>S1359646203004822</t>
  </si>
  <si>
    <t>10.1016/S1359-6462(03)00482-2</t>
  </si>
  <si>
    <t>2-s2.0-0041528339</t>
  </si>
  <si>
    <t>['working wavelength', 'user mobile', 'typically varies', 'synthesized radius', 'substrate lenses', 'resonator illuminated', 'reflecting mirrors', 'radiation patterns', 'printed antenna', 'possible candidate', 'parallel fabry', 'original configuration', 'nonperiodic distribution', 'much smaller', 'mirror behaves', 'metal strips', 'low sidelobes', 'focusing effect', 'computed locally', 'antenna directivity', '60 ghz', '5 db']</t>
  </si>
  <si>
    <t>Directive millimeter wave antenna | Nonuniform metal grid | Plane-parallel Fabry-Perot cavity | Sub-wavelength periodic grating</t>
  </si>
  <si>
    <t>An original configuration of low-profile directive antennas is presented in V-band. The focusing effect is performed by a plane-parallel Fabry-Perot (FP) resonator illuminated by a printed antenna. Both reflecting mirrors are made of metal strip gratings. The dimensions of the strips and slots of the nonperiodic output mirror are much smaller than the working wavelength; they are computed locally so that this mirror behaves as a spherical equiphase surface. Theoretical and experimental results show that the radiation patterns are symmetric and have low sidelobes. The antenna directivity is controlled by the value of the synthesized radius of curvature, that is to say by the nonperiodic distribution of the metal strips. It typically varies between 15 and 23.5 dB at 60 GHz. This new radiating structure is much more compact than substrate lenses and is compatible with low-cost multilayer technologies at millimeter wave frequencies. This is a possible candidate for user mobile-stations of indoor broadband communication systems.</t>
  </si>
  <si>
    <t>3171-3175</t>
  </si>
  <si>
    <t>60030553;60004981;60092258;60030553</t>
  </si>
  <si>
    <t>23973241400;6701865849;35350619100;7202044329</t>
  </si>
  <si>
    <t>Sauleau, Ronan;Coquet, Philippe;Matsui, Toshiaki;Daniel, Jean Pierre</t>
  </si>
  <si>
    <t>A New Concept of Focusing Antennas Using Plane-Parallel Fabry-Perot Cavities with Nonuniform Mirrors</t>
  </si>
  <si>
    <t>10.1109/TAP.2003.818795</t>
  </si>
  <si>
    <t>2-s2.0-0042113342</t>
  </si>
  <si>
    <t>IST-2001-33 560</t>
  </si>
  <si>
    <t>['transmit antennas', 'perfect channel', 'nonlinear interfaces', 'noniterative receivers', 'decoding space', 'apportioning evenly']</t>
  </si>
  <si>
    <t>BLAST architectures | Coding | Fading channels | Multiple antennas | Space-time codes</t>
  </si>
  <si>
    <t>We compare suboptimum linear and nonlinear interfaces to be used for decoding space-time codes transmitted over a multiple-antenna Rayleigh fading channel with perfect channel-state information available at the receiver. The codes we consider are obtained by apportioning evenly, among the transmit antennas, the symbols of off-the-shelf convolutional codes. We observe how the introduction of an interleaver can be beneficial here. We introduce a new simple iterative linear interface, based on hard Viterbi decoding and offering a performance considerably improved with respect to noniterative receivers.</t>
  </si>
  <si>
    <t>2720-2728</t>
  </si>
  <si>
    <t>60012162;60012162;60012162</t>
  </si>
  <si>
    <t>7102451112;6602339496;7005315165</t>
  </si>
  <si>
    <t>Biglieri, Ezio;Nordio, Alessandro;Taricco, Giorgio</t>
  </si>
  <si>
    <t>Suboptimum receiver interfaces and space-time codes</t>
  </si>
  <si>
    <t>10.1109/TSP.2003.818370</t>
  </si>
  <si>
    <t>2-s2.0-0141982929</t>
  </si>
  <si>
    <t>['useful indicators', 'toxicity test', 'study indicated', 'polluted water', 'photochemical quenching', 'oxyfluorfen toxicity', 'nonphotochemical quenching', 'molecular level', 'herbicide mode', 'growth rate', 'great variation', 'glutathione reductase', 'enzymatic biomarkers', 'different concentrations', 'chlorophyll content', 'ascorbate peroxidase', 'antenna size', 'alga culture', '5 œºg', '48 hours']</t>
  </si>
  <si>
    <t>The effect of oxyfluorfen was investigated when alga Scenedesmus obliquus has been exposed to different concentrations (7.5, 15, and 22.5 Œºg.L -1) at 12, 24, and 48 hours of exposure. Toxicity test was done by using 13 biomarkers concerning growth rate, chlorophyll content and indicators of photosynthetic and antioxidant enzyme activities. The change of the 13 parameters showed a great variation of sensitivity indicating differences in parameters' suitability to be used as biomarkers when alga culture was exposed to oxyfluorfen toxicity. The order of sensitivity between those biomarkers was: Antenna size (ABS/RC) &gt; Chlorophyll content &gt; Catalase (CAT) &gt; Operational PSII quantum yield (Œ¶SPSH) &gt; Glutathione S-transferase (GST) &gt; Functional plastoquinone pool (QPQ) &gt; Glutathione reductase (GR) &gt; Growth rate &gt; Nonphotochemical quenching (QN) &gt; Proton gradient quenching (QEmax) &gt; Ascorbate peroxidase (APX) &gt; Photochemical quenching (QP) &gt; Maximum PSII quantum yield (Œ¶PSH). The effect of oxyfluorfen on the changes of those parameters was interpreted as a result of herbicide mode of action at molecular level of alga cellular system. This study indicated for some photosynthetic and enzymatic biomarkers to be useful indicators of toxicity effect induced in non-target alga species. Determination of biomarkers' sensitivity order may facilitate their selection to be used in environmental risk assessment of polluted water.</t>
  </si>
  <si>
    <t>445-452</t>
  </si>
  <si>
    <t>Archives of Environmental Contamination and Toxicology</t>
  </si>
  <si>
    <t>60019394;60027863;60019394;60027863</t>
  </si>
  <si>
    <t>7004288769;6507351181;7006148052;7102788425</t>
  </si>
  <si>
    <t>Geoffroy, L.;Dewez, D.;Vernet, G.;Popovic, R.</t>
  </si>
  <si>
    <t>Montreal;Reims</t>
  </si>
  <si>
    <t>Universit√© du Qu√©bec √† Montr√©al;Universit√© de Reims Champagne-Ardenne</t>
  </si>
  <si>
    <t>60027863;60019394</t>
  </si>
  <si>
    <t>Geoffroy L.</t>
  </si>
  <si>
    <t>Oxyfluorfen Toxic Effect on S. obliquus Evaluated by Different Photosynthetic and Enzymatic Biomarkers</t>
  </si>
  <si>
    <t>10.1007/s00244-003-2217-4</t>
  </si>
  <si>
    <t>2-s2.0-0142126802</t>
  </si>
  <si>
    <t>['upper bounds', 'underlying space', 'trellis codes', 'time codes', 'time block', 'symbol rate', 'selective multiple', 'resulting space', 'power distribution', 'paper considers', 'ofdm systems', 'frequency codes', 'finding lower', 'existing space', 'delay distribution', 'construct space', 'coding advantages', 'also presented', 'allow us', 'abundant classes']</t>
  </si>
  <si>
    <t>Frequency-selective fading channels | Full diversity | MIMO-OFDM systems | Multiple antennas | Space-frequency coding | Space-time coding</t>
  </si>
  <si>
    <t>This paper considers the problem of space-frequency code design for frequency-selective multiple-input-multiple-output (MIMO) orthogonal frequency division multiplexing (OFDM) modulation. We show that space-time codes achieving full diversity in quasistatic flat fading environment can be used to construct space-frequency codes that can achieve the maximum diversity available in frequency-selective MIMO fading channels. Since the codes are constructed via simple mapping from space-time codes to space-frequency codes, the abundant classes of existing space-time block and trellis codes can be used for full diversity transmission in MIMO-OFDM systems. The proposed mapping provides a tradeoff between the achieved diversity order and the symbol rate. Moreover, we characterize the performance of the space-frequency codes obtained via the mapping by finding lower and upper bounds on their coding advantages as functions of the coding advantages of the underlying space-time codes. This result will allow us to investigate the effects of the delay distribution and the power distribution of the channel impulse responses on the performance of the resulting space-frequency codes. Extensive simulation results are also presented to illustrate and support the theory.</t>
  </si>
  <si>
    <t>2905-2916</t>
  </si>
  <si>
    <t>60078684;60018567;60078684;60078684</t>
  </si>
  <si>
    <t>7402010291;7006311415;6603081969;7404200118</t>
  </si>
  <si>
    <t>Su, Weifeng;Safar, Zoltan;Olfat, Masoud;Liu, K. J.Ray</t>
  </si>
  <si>
    <t>United States;Denmark</t>
  </si>
  <si>
    <t>College Park;Copenhagen</t>
  </si>
  <si>
    <t>A. James Clark School of Engineering;IT-Universitetet i K√∏benhavn</t>
  </si>
  <si>
    <t>60078684;60018567</t>
  </si>
  <si>
    <t>Obtaining full-diversity space-frequency codes from space-time codes via mapping</t>
  </si>
  <si>
    <t>10.1109/TSP.2003.818200</t>
  </si>
  <si>
    <t>2-s2.0-0242270790</t>
  </si>
  <si>
    <t>['varying channel', 'various system', 'receive antennas', 'power allocated', 'open loop', 'lower bound', 'information capacity', 'fed back', 'estimation error', 'analysis presented', 'also determine', 'achievable rates']</t>
  </si>
  <si>
    <t>Ergodic capacity | Estimation | MIMO | Water pouring</t>
  </si>
  <si>
    <t>We analyze the effects of pilot-assisted channel estimation on achievable data rates (lower bound on information capacity) over a frequency flat time-varying channel. Under a block-fading channel model, the effects of the estimation error are evaluated in the case of the estimates being available at the receiver only (open loop) and in the case when the estimates are fed back to the transmitter allowing water pouring transmitter optimization (closed loop). Using a characterization of the effective noise due to estimation error, we analyze the achievable rates as a function of the power allocated to the pilot, the channel coherence time, the background noise level, as well as the number of transmit and receive antennas. The analysis presented here can be used to optimally allocate pilot power for various system and channel operating conditions, and to also determine the effectiveness of closed loop feedback.</t>
  </si>
  <si>
    <t>2882-2890</t>
  </si>
  <si>
    <t>60021378;60119141</t>
  </si>
  <si>
    <t>6602974001;7006046302</t>
  </si>
  <si>
    <t>Samardzija, Dragan;Mandayam, Narayan</t>
  </si>
  <si>
    <t>Samardzija D.</t>
  </si>
  <si>
    <t>Pilot-assisted estimation of MIMO fading channel response and achievable data rates</t>
  </si>
  <si>
    <t>10.1109/TSP.2003.818158</t>
  </si>
  <si>
    <t>2-s2.0-0242270792</t>
  </si>
  <si>
    <t>Multidisciplinary University Research Initiative</t>
  </si>
  <si>
    <t>MURI</t>
  </si>
  <si>
    <t>['wireless links', 'well recognized', 'ustm schemes', 'ustm ).', 'unitary space', 'unitary matrix', 'unitary matrices', 'transmit antennas', 'time modulation', 'theoretic criterion', 'temporal dimensions', 'suitably designed', 'sufficiently large', 'substantial advantage', 'simulations suggest', 'signals transmitted', 'schemes proposed', 'recent results', 'rapid changes', 'preliminary results', 'phenomenon referred', 'orthonormal columns', 'often cubic', 'nonsquare case', 'multiple antennas', 'high snr', 'high rates', 'efficient encoding', 'effective high', 'differential ustm', 'designed based', 'coherence interval', 'channel tracking', 'channel characteristics', 'cayley transform', 'cayley codes', 'based schemes']</t>
  </si>
  <si>
    <t>Cauchy random matrices | Cayley transform | Diversity product | Fading channels | Isotropic distribution | Unitary space-time codes | Unitary space-time modulation | Wireless communications</t>
  </si>
  <si>
    <t>A recently proposed method for communicating with multiple antennas over block fading channels is unitary space-time modulation (USTM). In this method, the signals transmitted from the antennas, viewed as a matrix with spatial and temporal dimensions, form a unitary matrix, i.e., one with orthonormal columns. Since channel knowledge is not required at the receiver, USTM schemes are suitable for use on wireless links where channel tracking is undesirable or infeasible, either because of rapid changes in the channel characteristics or because of limited system resources. Recent results have shown that if suitably designed, USTM schemes can achieve full channel capacity at high SNR and, moreover, that all this can be done over a single coherence interval, provided the coherence interval and number of transmit antennas are sufficiently large, which is a phenomenon referred to as autocoding. While all this is well recognized, what is not clear is how to generate good performing constellations of (nonsquare) unitary matrices that lend themselves to efficient encoding/decoding. The schemes proposed so far either exhibit poor performance, especially at high rates, or have no efficient decoding algorithms. In this paper, we propose to use the Cayley transform to design USTM constellations. This work can be viewed as a generalization, to the nonsquare case, of the Cayley codes that have been proposed for differential USTM. The codes are designed based on an information-theoretic criterion and lend themselves to polynomial-time (often cubic) near-maximum-likelihood decoding using a sphere decoding algorithm. Simulations suggest that the resulting codes allow for effective high-rate data transmission in multiantenna communication systems without knowing the channel. However, our preliminary results do not show a substantial advantage over training-based schemes.</t>
  </si>
  <si>
    <t>2891-2904</t>
  </si>
  <si>
    <t>60031581;60031581</t>
  </si>
  <si>
    <t>7101834975;7006111389</t>
  </si>
  <si>
    <t>Jing, Yindi;Hassibi, Babak</t>
  </si>
  <si>
    <t>Jing Y.</t>
  </si>
  <si>
    <t>Unitary space-time modulation via Cayley transform</t>
  </si>
  <si>
    <t>10.1109/TSP.2003.818202</t>
  </si>
  <si>
    <t>2-s2.0-0242270793</t>
  </si>
  <si>
    <t>CCR-0208573</t>
  </si>
  <si>
    <t>['time block', 'stbc codes', 'receivers exploit', 'multiuser transmissions', 'joint equalization', 'interference cancellation', 'equalization purposes', 'deliver recursive']</t>
  </si>
  <si>
    <t>Adaptive receiver | Equalization | Interference cancellation | Multiantenna systems | Multiuser systems | Space-time block-code</t>
  </si>
  <si>
    <t>This paper develops low-complexity adaptive receivers for space-time block-coded (STBC) transmissions over frequency-selective fading channels. The receivers are useful for equalization purposes for single user transmissions and for joint equalization and interference cancellation for multiuser transmissions. The receivers exploit the rich code structure of STBC codes in order to deliver recursive-least-squares (RLS) performance at least-mean-squares (LMS) complexity. Besides reduced complexity, the proposed adaptive receivers also lower system overhead requirements.</t>
  </si>
  <si>
    <t>2849-2862</t>
  </si>
  <si>
    <t>60027550;60027550;60009415</t>
  </si>
  <si>
    <t>6603555938;7103385183;7006800187</t>
  </si>
  <si>
    <t>Younis, Waleed M.;Sayed, Ali H.;Al-Dhahir, Naofal</t>
  </si>
  <si>
    <t>Los Angeles;Richardson</t>
  </si>
  <si>
    <t>University of California, Los Angeles;The University of Texas at Dallas</t>
  </si>
  <si>
    <t>60027550;60009415</t>
  </si>
  <si>
    <t>Younis W.</t>
  </si>
  <si>
    <t>Efficient adaptive receivers for joint equalization and interference cancellation in multiuser space-time block-coded systems</t>
  </si>
  <si>
    <t>10.1109/TSP.2003.818209</t>
  </si>
  <si>
    <t>2-s2.0-0242270795</t>
  </si>
  <si>
    <t>['wave transformer', 'successfully realized', 'second prototype', 'optimization process', 'measured results', 'low front', 'good performances', 'good agreement', 'ghz band', 'experimentally validated', 'experimental investigations', 'design procedure', 'coupled feed', 'back ratio', 'article presents', 'antenna patch', '5 db', '21 %,', '20 db']</t>
  </si>
  <si>
    <t>Broadband antenna | Microstrip antenna | Radiation pattern</t>
  </si>
  <si>
    <t>This article presents a new broadband microstrip antenna for personal communications systems (PCS) applications. Using multilayer substrate structure with aperture-coupled feed, a rectangular microstrip patch antenna operating at 1.9-GHz band is designed and experimentally validated. This antenna configuration uses a quarter-wave transformer to enhance the matching between the feed transmission line and the antenna patch. To demonstrate the design procedure, a first experimental broadband microstrip antenna prototype is designed and implemented. To analyse its performance, measurements are carried out and good performances are achieved. However, this prototype has a low front-to-back ratio. To overcome this drawback, an optimization process is proposed, and a second prototype is designed and successfully realized. To examine the effect of the optimization, experimental investigations are carried out on the second prototype. Very good agreement is obtained between numerical and measured results. Experimental results indicate that the proposed antenna achieves a bandwidth of 21%, a gain of 9.5 dB, and a front-to-back ratio of 20 dB, which are very sufficient for broadband wireless applications. ¬© 2003 Wiley Periodicals, Inc.</t>
  </si>
  <si>
    <t>511-517</t>
  </si>
  <si>
    <t>60071031;60020288</t>
  </si>
  <si>
    <t>6701577028;6701605939</t>
  </si>
  <si>
    <t>Denidni, Tayeb A.;Talbi, Larbi</t>
  </si>
  <si>
    <t>Quebec;Gatineau</t>
  </si>
  <si>
    <t>Institut National de la Recherche Scientifique;Universit√© du Qu√©bec en Outaouais</t>
  </si>
  <si>
    <t>Denidni T.A.</t>
  </si>
  <si>
    <t>High Gain Microstrip Antenna Design for Broadband Wireless Applications</t>
  </si>
  <si>
    <t>10.1002/mmce.10109</t>
  </si>
  <si>
    <t>2-s2.0-0242271452</t>
  </si>
  <si>
    <t>['strong motivation', 'sm systems', 'selection diversity', 'result sets', 'paper discusses', 'one algorithm', 'joint encoding', 'input multiple', 'full system', 'demonstrate performance', 'data streams', 'crucial step', 'channel capacity', 'antenna selection']</t>
  </si>
  <si>
    <t>Antenna subset selection | MIMO | MMSE | Spatial multiplexing | VBLAST</t>
  </si>
  <si>
    <t>This paper discusses the problem of receive antenna subset selection in multiple-input multiple-output spatial multiplexing (MIMO-SM) systems. We develop selection algorithms for maximizing the channel capacity. One algorithm in particular allows tractable statistical analysis of performance. We leverage this to prove that the capacity of the system through receive antenna selection is statistically lower bounded by the capacity of a set of parallel independent single input multiple output (SIMO) channels, each with selection diversity. This provides the crucial step in proving the next main result: The diversity order achievable through antenna selection is the same as that of the full system. The result sets up strong motivation for introducing receive selection in MIMO-SM systems. The remainder of the paper discusses selection algorithms for two popular MIMO-SM systems, namely, ordered successive interference cancellation with independently encoded layers and minimum mean square error (MMSE) receiver with joint encoding of data streams. Extensive Monte Carlo simulations are presented to validate and demonstrate performance.</t>
  </si>
  <si>
    <t>2796-2807</t>
  </si>
  <si>
    <t>101601869-60009379;60013301;60012708</t>
  </si>
  <si>
    <t>55950880800;7102413527;7004920065</t>
  </si>
  <si>
    <t>Gorokhov, Alexei;Gore, Dhananjay A.;Paulraj, Arogyaswami J.</t>
  </si>
  <si>
    <t>United States;United States;France;</t>
  </si>
  <si>
    <t>San Diego;Palo Alto;Gif-sur-Yvette;</t>
  </si>
  <si>
    <t>Qualcomm Incorporated;Stanford University;SUPELEC √âcole Sup√©rieure d'√âlectricit√©;Philips National Research Laboratory</t>
  </si>
  <si>
    <t>60013301;60012708;60009379;101601869</t>
  </si>
  <si>
    <t>Gorokhov A.</t>
  </si>
  <si>
    <t>Receive antenna selection for MIMO spatial multiplexing: Theory and algorithms</t>
  </si>
  <si>
    <t>10.1109/TSP.2003.818204</t>
  </si>
  <si>
    <t>2-s2.0-0242302554</t>
  </si>
  <si>
    <t>['uncoded multiple', 'thus offering', 'soft quasi', 'snr ).', 'shift keying', 'sdr ).', 'receive antennas', 'quadrature phase', 'noise ratio', 'new quasi', 'much less', 'ml detector', 'low signal', 'likelihood function', 'increasing number', 'favorable performance', 'definite relaxation', 'complexity characteristics', 'case complexity']</t>
  </si>
  <si>
    <t>Quasi-ML detection | Semi-definite relaxation | Soft channel decoding | Sphere decoding | Suboptimal ML detection</t>
  </si>
  <si>
    <t>The paper addresses soft maximum-likelihood (ML) detection for multiple-antenna wireless communication channels. We propose a soft quasi-ML detector that maximizes the log-likelihood function by deploying a semi-definite relaxation (SDR). Given perfect channel state information at the receiver, the quasi-ML SDR detector closely approximates the performance of the optimal ML detector in both coded and uncoded multiple-input, multiple-output (MIMO) channels with quadrature phase-shift keying (QPSK) modulation and frequency-flat Rayleigh fading. The complexity of the quasi-ML SDR detector is much less than that of the optimal ML detector, thus offering some favorable performance/complexity characteristics. In contrast to the existing sphere decoder, the new quasi-ML detector enjoys guaranteed polynomial worst-case complexity. The two detectors exhibit quite comparable performance in a variety of ergodic QPSK MIMO channels, but the complexity of the quasi-ML detector scales better with increasing number of transmit and receive antennas, especially in the region of low signal-to-noise ratio (SNR).</t>
  </si>
  <si>
    <t>2710-2719</t>
  </si>
  <si>
    <t>60031828;60031828-60029445;60031828</t>
  </si>
  <si>
    <t>6602649732;26643071000;7404759001</t>
  </si>
  <si>
    <t>Steingrimsson, Baldur;Luo, Zhi Quan;Wong, Kon Max</t>
  </si>
  <si>
    <t>Hamilton;Minneapolis</t>
  </si>
  <si>
    <t>McMaster University;University of Minnesota Twin Cities</t>
  </si>
  <si>
    <t>60031828;60029445</t>
  </si>
  <si>
    <t>Steingrimsson B.</t>
  </si>
  <si>
    <t>Soft quasi-maximum-likelihood detection for multiple-antenna wireless channels</t>
  </si>
  <si>
    <t>10.1109/TSP.2003.818203</t>
  </si>
  <si>
    <t>2-s2.0-0242302558</t>
  </si>
  <si>
    <t>MERL</t>
  </si>
  <si>
    <t>['two measurements', 'snr ).', 'rayleigh fading', 'paper explores', 'noise ratio', 'naturally extendible', 'mimo systems', 'matrix operations', 'linear algebra', 'interplay among', 'important role', 'fading channels', 'different multiple', 'coupling terms', 'channel models', 'capacity results', 'capacity gap', 'analytical form']</t>
  </si>
  <si>
    <t>Capacity | DFE | Equalizer | MIMO | Rayleigh</t>
  </si>
  <si>
    <t>Employing multiple antennas at both the transmitter and receiver ends offers a promising channel capacity. Unfortunately, equalizers that can deliver better theoretical capacity performance usually incur higher implementation cost. To facilitate the trade-off design in practice, this paper explores and compares the asymptotic capacity performance of different multiple-input-multiple-output (MIMO) equalizers for both deterministic and stochastic (in particular, Rayleigh fading) channel models, in terms of two measurements: "capacity gap" and "capacity ratio." Based on linear algebra and matrix operations, the capacity results are given in analytical form as functions of the coupling terms in the channel transfer function and the signal-to-noise ratio (SNR). The closed-form solutions enable our theoretical work serve as a reference for practical system designers. Our theoretical finding concludes that the interplay among the individual equalizers associated with each input stream plays a much more important role than the detailed filter selection, which is further verified by the Monte Carlo simulations. Although we focus on flat-fading channels in this paper, the result is naturally extendible to the inter-symbol-interference (ISI) MIMO systems.</t>
  </si>
  <si>
    <t>2989-3002</t>
  </si>
  <si>
    <t>60003269;60003269</t>
  </si>
  <si>
    <t>55715765800;7102989364</t>
  </si>
  <si>
    <t>Zhang, Xinying;Kung, Sun Yuan</t>
  </si>
  <si>
    <t>Princeton</t>
  </si>
  <si>
    <t>Princeton University</t>
  </si>
  <si>
    <t>Capacity analysis for parallel and sequential MIMO equalizers</t>
  </si>
  <si>
    <t>10.1109/TSP.2003.818151</t>
  </si>
  <si>
    <t>2-s2.0-0242334066</t>
  </si>
  <si>
    <t>['wireless multi', 'two objectives', 'time mapper', 'theoretical claims', 'linear precoder', 'linear complex', 'layered space', 'input multi', 'high capacity', 'field coder', 'fdfr designs', 'fdfr ),', 'either high', 'diversity provided', 'complexity tradeoffs', 'antenna communications']</t>
  </si>
  <si>
    <t>Capacity | Diversity | Frequency-selective channels | Linear complex-field coding | OFDM | Outage probability | Performance | Space-time coding | Time-selective wireless fading channels</t>
  </si>
  <si>
    <t>Exciting recent developments in wireless multi-antenna communications have led to designs aiming mainly at one of two objectives: either high-performance by enabling the diversity provided by multi-input multi-output (MIMO) channels or high-rates by capitalizing on space-time multiplexing gains to realize the high capacity of MIMO fading channels. By concatenating a linear complex-field coder (a.k.a. linear precoder) with a layered space-time mapper, we design systems capable of achieving both goals: full-diversity and full-rate (FDFR), with any number of transmit- and receive-antennas. We develop FDFR designs not only for flat-fading but for frequency-selective, or, time-selective fading MIMO channels as well. Furthermore, we establish the flexibility of our FDFR designs in striking desirable performance-rate-complexity tradeoffs. Our theoretical claims are confirmed by simulations.</t>
  </si>
  <si>
    <t>2917-2930</t>
  </si>
  <si>
    <t>60011754;60029445</t>
  </si>
  <si>
    <t>7404549306;36049280600</t>
  </si>
  <si>
    <t>Ma, Xiaoli;Giannakis, Georgios B.</t>
  </si>
  <si>
    <t>Minneapolis;Auburn</t>
  </si>
  <si>
    <t>University of Minnesota Twin Cities;Auburn University</t>
  </si>
  <si>
    <t>60029445;60011754</t>
  </si>
  <si>
    <t>Ma X.</t>
  </si>
  <si>
    <t>Full-diversity full-rate complex-field space-time coding</t>
  </si>
  <si>
    <t>10.1109/TSP.2003.818206</t>
  </si>
  <si>
    <t>2-s2.0-0242334070</t>
  </si>
  <si>
    <t>['variable number', 'transmit antennas', 'transmit antenna', 'system using', 'scr receiver', 'noise ratio', 'minimum margin', 'lower bound', 'input multiple', 'first consider', 'fading channels', 'correlated multiple', 'bits transmitted', 'available antennas']</t>
  </si>
  <si>
    <t>Adaptive modulation | Multiple antennas | Space-time processing</t>
  </si>
  <si>
    <t>We consider spatial multiplexing systems in correlated multiple-input multiple-output (MIMO) fading channels with equal power allocated to each transmit antenna. Under this constraint, the number and subset of transmit antennas together with the transmit symbol constellations are determined assuming knowledge of the channel correlation matrices. We first consider a fixed data rate system and vary the number of transmit antennas and constellation such that the minimum margin in the signal-to-noise ratio (SNR) is maximized for linear and Vertical Bell Laboratories Layered Space-Time (V-BLAST) receivers. We also derive transmit antenna and constellation selection criteria for a successive interference cancellation receiver (SCR) with a fixed detection order and a variable number of bits transmitted on each substream. Compared with a system using all available antennas, performance results show significant gains using a subset of transmit antennas, even for independent fading channels. Finally, we select a subset of transmit antennas to maximize data rate given a minimum SNR margin. A lower bound on the maximum outage data rate is derived. The maximum outage data rate of the SCR receiver is seen to be close to the outage channel capacity.</t>
  </si>
  <si>
    <t>2829-2838</t>
  </si>
  <si>
    <t>Narasimhan, Ravi</t>
  </si>
  <si>
    <t>Marvell Semiconductor, Inc.</t>
  </si>
  <si>
    <t>Narasimhan R.</t>
  </si>
  <si>
    <t>Spatial multiplexing with transmit antenna and constellation selection for correlated MIMO fading channels</t>
  </si>
  <si>
    <t>10.1109/TSP.2003.818205</t>
  </si>
  <si>
    <t>2-s2.0-0242334072</t>
  </si>
  <si>
    <t>A-004</t>
  </si>
  <si>
    <t>['significant differences', 'parasitized larvae', 'oviposition behavior', 'ludens non', 'longicaudata required', 'lesser durations', 'laboratory conditions', 'identical test', 'h test', 'greater number', 'females showed', 'exposed simultaneously', 'eggs laid', 'e .,', 'discrimination ability', 'diaschasmimorpha longicaudata', 'complete process', 'ashmead ),']</t>
  </si>
  <si>
    <t>Anastrepha ludens | Diachasmimorpha longicaudata | Host discrimination | Oviposition behavior</t>
  </si>
  <si>
    <t>We studied conspecific host discrimination and oviposition behavior of Diaschasmimorpha longicaudata (Ashmead), in third instar Anastrepha ludens (Loew) under laboratory conditions. The complete process of oviposition in D. longicaudata required an average of 29 ¬± 11.7 s (Mean ¬± SE), during which time the female remained completely immobile. This contrasts with attempts to oviposit for lesser durations (2-4 s), during which the female constantly moved her antennae and abdomen. In order to determine the host discrimination ability of this species (i.e., the capacity to distinguish between parasitized and non-parasitized hosts), third-instar A. ludens non-parasitized or parasitized 24 h earlier, were exposed simultaneously to individual female wasps with or without previous oviposition experience. An identical test was performed using larvae parasitized 48 h earlier. Both types of females showed a similar behavioral pattern of oviposition, but with significant differences in the number of eggs laid in parasitized and non-parasitized larvae. Experienced females showed reduced incidence of oviposition in parasitized larvae as well as a greater number of probes that did not lead to parasitism (rejection), although this difference was only significant in the 24-h test. This suggests that the host discrimination capacity of this parasitoid is innate and that previous oviposition experience increases the discrimination ability of females.</t>
  </si>
  <si>
    <t>683-690</t>
  </si>
  <si>
    <t>Biocontrol Science and Technology</t>
  </si>
  <si>
    <t>106303189-101164878;60032442;60015438;106303189;106303189;60015438</t>
  </si>
  <si>
    <t>7005501527;6701798295;7006838518;6507309230;57194735308;7004164511</t>
  </si>
  <si>
    <t>Montoya, Pablo;Benrey, Betty;Barrera, Juan F.;Zenil, Mauricio;Ruiz, Lia;Liedo, Pablo</t>
  </si>
  <si>
    <t>Mexico;Mexico;Mexico;Mexico</t>
  </si>
  <si>
    <t>Ciudad de M√©xico;Tapachula;Tuxtla Gutierrez;Tuxtla Gutierrez</t>
  </si>
  <si>
    <t>Universidad Nacional Aut√≥noma de M√©xico;El Colegio de la Frontera Sur;Col. Centro;Col. Centro</t>
  </si>
  <si>
    <t>60032442;60015438;106303189;101164878</t>
  </si>
  <si>
    <t>Montoya P.</t>
  </si>
  <si>
    <t>Oviposition Behavior and Conspecific Host Discrimination in Diachasmimorpha longicaudata (Hymenoptera: Braconidae), a Fruit Fly Parasitoid</t>
  </si>
  <si>
    <t>10.1080/09583150310001606273</t>
  </si>
  <si>
    <t>2-s2.0-0242340677</t>
  </si>
  <si>
    <t>['various correlated', 'square error', 'scheme allowing', 'ricean components', 'ricean channels', 'related condition', 'rate performance', 'paper looks', 'output case', 'minimum error', 'linear reception', 'input many', 'good approximation', 'generalized scheme', 'easily checkable', 'detrimental effects', 'derived first', 'arbitrary number']</t>
  </si>
  <si>
    <t>Bit-error-rate | Correlation | Linear receiver | MIMO | Spatial multiplexing</t>
  </si>
  <si>
    <t>This paper looks at the linear reception of spatially multiplexed signals across MIMO channels. We address the problem of robustness in the presence of detrimental effects such as correlation and Ricean components. We consider the error-rate performance of MIMO linear filters as these can be used in purely linear receivers or as part of each stage in successive interference canceling (SIC) receivers. We know from multiuser detection theory that minimum error-rate (MER) linear receivers significantly outperform minimum mean-square error (MMSE) receivers when correlation is high; however, no direct method exist to design the MER receiver simply. We derive a scheme allowing a closed-form approximate solution to this problem. The solution is a good approximation to the true MER receiver upon fulfillment of a certain, easily checkable, channel-related condition. The algorithms are derived first for the two-input many-output case. A generalized scheme is provided for the case of arbitrary number of inputs and outputs. The performance gain compared with that MMSE is significant and evaluated for various correlated and Ricean channels and transmit power allocation strategies.</t>
  </si>
  <si>
    <t>2863-2871</t>
  </si>
  <si>
    <t>Gesbert, David</t>
  </si>
  <si>
    <t>Oslo</t>
  </si>
  <si>
    <t>Universitetet i Oslo</t>
  </si>
  <si>
    <t>Robust linear MIMO receivers: A minimum error-rate approach</t>
  </si>
  <si>
    <t>10.1109/TSP.2003.818160</t>
  </si>
  <si>
    <t>2-s2.0-0242365589</t>
  </si>
  <si>
    <t>['user range', 'tucker conditions', 'square error', 'optimization problems', 'optimal strategy', 'multiuser multiple', 'mse requirements', 'mse region', 'iteratively single', 'iterative algorithm', 'input multiple', 'individual mses', 'channel matrix']</t>
  </si>
  <si>
    <t>MAC | MIMO systems | MMSE receiver | Optimization theory</t>
  </si>
  <si>
    <t>In this work, we study the multiuser multiple-input multiple-output (MIMO) multiple access channel (MAC) under the assumption that the base station performs linear multiuser minimum mean-square error (MMSE) detection. We derive the average normalized MSE and the individual MSEs of users. At first, we optimize the average normalized MSE with respect to the transmit covariance matrices of the users. Next, adaptive power allocation is applied to further minimize the average normalized MSE. This leads to the general average normalized MSE optimization under a sum power constraint. We analyze the optimization problems and their connections by their Karush-Kuhn-Tucker conditions. The covariance matrix optimization is solved by iteratively single-user average MSE optimization in which the interference is treated as noise. We develop an iterative algorithm that performs power allocation and covariance matrix optimization. In addition to this, we study the achievable MSE region. We show that the MSE region is convex for the two-user MIMO case. Furthermore, we characterize the optimum power allocation among the users with regard to the single-user range. We show that the user with the maximum singular value of its channel matrix is the first supported user. For low SNR values, the optimal strategy is to have the best user transmitting only. In addition, we derive the individual MSE using single-user MMSE detectors and study the fulfillment of MSE requirements.</t>
  </si>
  <si>
    <t>2872-2881</t>
  </si>
  <si>
    <t>Transmission strategies for the MIMO MAC with MMSE receiver: Average MSE optimization and achievable individual MSE region</t>
  </si>
  <si>
    <t>10.1109/TSP.2003.818207</t>
  </si>
  <si>
    <t>2-s2.0-0242365596</t>
  </si>
  <si>
    <t>CCR-0209110</t>
  </si>
  <si>
    <t>['universal 64', 'standard 64', 'receive sites', 'periodic signal', 'one burst', 'noise ratio', 'mutual information', 'may change', 'distance structure', 'channel created', 'certain rotation', 'blast system', 'architecture designed']</t>
  </si>
  <si>
    <t>Fading channels | Layered architectures | Multiple transmit and receive antennas | Space-time coding | Trellis codes</t>
  </si>
  <si>
    <t>Foschini's diagonally layered space-time transmission system known as D-BLAST is an architecture designed for a Rayleigh fading environment using multiple element antenna arrays at both the transmit and receive sites to achieve very high spectral efficiencies. In this paper, we propose a simple coding technique for D-BLAST that uses a single trellis code with finite-trace-back Viterbi decoding. We examine the performance of universal trellis codes that are designed to have a distance structure that is matched to the periodic signal-to-noise ratio (SNR) variation of the channel created by D-BLAST, under the assumption that the channel is static during one burst but may change from burst to burst. We show that a universal 64-state trellis code on a 2 √ó 2 D-BLAST system with long enough blocklengths displays universal behavior working on almost every 2 √ó 2 channel with at least the mutual information required by a standard 64-state AWGN trellis code. The only 2 √ó 2 channel where more mutual information is required is a certain rotation of the zero eigenvalue channel. We also present 4 √ó 4 and 8 √ó 8 examples.</t>
  </si>
  <si>
    <t>2773-2783</t>
  </si>
  <si>
    <t>35586016600;7004208373</t>
  </si>
  <si>
    <t>Matache, Adina;Wesel, Richard D.</t>
  </si>
  <si>
    <t>Matache A.</t>
  </si>
  <si>
    <t>Universal trellis codes for diagonally layered space-time systems</t>
  </si>
  <si>
    <t>10.1109/TSP.2003.818159</t>
  </si>
  <si>
    <t>2-s2.0-0242365603</t>
  </si>
  <si>
    <t>CCR 99-79381</t>
  </si>
  <si>
    <t>['using results', 'snr ).', 'receive antennas', 'provide insights', 'perfectly known', 'noise ratio', 'mutual information', 'multivariate statistics', 'maximization strategy', 'input multiple', 'gaussian codebooks', 'form approximation', 'ergodic capacity', 'diversity tradeoff', 'dependent nature', 'correlated flat', 'capacity bounds', 'analytically quantify', 'analytical expression']</t>
  </si>
  <si>
    <t>Channel capacity | Diversity | MIMO | Spatial multiplexing</t>
  </si>
  <si>
    <t>We consider Gaussian multiple-input multiple-output (MIMO) frequency-selective spatially correlated fading channels, assuming that the channel is unknown at the transmitter and perfectly known at the receiver. For Gaussian codebooks, using results from multivariate statistics, we derive an analytical expression for a tight lower bound on the ergodic capacity of such channels at any signal-to-noise ratio (SNR). We show that our bound is tighter than previously reported analytical lower bounds, and we proceed to analytically quantify the impact of spatial fading correlation on ergodic capacity. Based on a closed-form approximation of the variance of mutual information in correlated flat-fading MIMO channels, we provide insights into the multiplexing-diversity tradeoff for Gaussian code books. Furthermore, for a given total number of antennas, we consider the problem of finding the optimal (ergodic capacity maximizing) number of transmit and receive antennas, and we reveal the SNR-dependent nature of the maximization strategy. Finally, we present numerical results and comparisons between our capacity bounds and previously reported bounds.</t>
  </si>
  <si>
    <t>2784-2795</t>
  </si>
  <si>
    <t>60012708;60025858;60025858;60012708</t>
  </si>
  <si>
    <t>55406482800;6701859878;7006024277;7004920065</t>
  </si>
  <si>
    <t>Oyman, √ñzg√ºr;Nabar, Rohit U.;B√∂lcskei, Helmut;Paulraj, Arogyaswami J.</t>
  </si>
  <si>
    <t>Oyman O.</t>
  </si>
  <si>
    <t>Characterizing the statistical properties of mutual information in MIMO channels</t>
  </si>
  <si>
    <t>10.1109/TSP.2003.818153</t>
  </si>
  <si>
    <t>2-s2.0-0242365604</t>
  </si>
  <si>
    <t>['typical cases', 'small number', 'receive diversity', 'ratio transmission', 'proposed scheme', 'outage probability', 'n antennas', 'link end', 'fading correlation', 'computer simulations', 'choosing l', 'also analyze']</t>
  </si>
  <si>
    <t>Antenna selection | Channel estimation | Diversity | MIMO</t>
  </si>
  <si>
    <t>We consider wireless systems with transmit and receive diversity. For reduction of complexity, we propose to use hybrid selection/maximal-ratio transmission at one link end, choosing L out of N antennas. We analyze the performance of such systems, giving analytical bounds and comparing them with computer simulations. Outage probability, symbol error probability, and capacity are shown. We demonstrate that in typical cases, a small number of used antennas L is sufficient to achieve considerable performance gains. We also analyze the influence of the number of antennas at the other link end, of fading correlation, and of channel estimation errors. The simulation results confirm that the proposed scheme is effective in a variety of environments.</t>
  </si>
  <si>
    <t>2729-2738</t>
  </si>
  <si>
    <t>60012230-60029170;60012230-60022195;60012230-100536349</t>
  </si>
  <si>
    <t>7006594890;7005052803;7402685147</t>
  </si>
  <si>
    <t>Molisch, Andreas F.;Win, Moe Z.;Winter, Jack H.</t>
  </si>
  <si>
    <t>Sweden;United States;United States;United States</t>
  </si>
  <si>
    <t>Lund;Cambridge;Middletown;Middletown</t>
  </si>
  <si>
    <t>Lunds Universitet;Massachusetts Institute of Technology;AT&amp;T Laboratories Middletown;Jack Winters Communications, LLC</t>
  </si>
  <si>
    <t>60029170;60022195;60012230;100536349</t>
  </si>
  <si>
    <t>Reduced-complexity transmit/receive-diversity systems</t>
  </si>
  <si>
    <t>10.1109/TSP.2003.818211</t>
  </si>
  <si>
    <t>2-s2.0-0242365607</t>
  </si>
  <si>
    <t>91-2215-E-009-038</t>
  </si>
  <si>
    <t>['wireless interconnects', 'wireless communications', 'proton implantation', 'possible contamination', 'possible application', 'low energy', 'ion implantation', 'integrated antennas', 'excellent performance', 'device fabrication', 'antenna size', '50 ghz']</t>
  </si>
  <si>
    <t>Antenna | Implantation | Loss | RF | Transmission line</t>
  </si>
  <si>
    <t>We have improved the performance of integrated antennas on Si for possible application in wireless communications and wireless interconnects. For practical VLSI integration, we have reduced the antenna size and optimized the proton implantation to a low energy of ‚àº 4 MeV with a depth of ‚àº 175 Œºm. To avoid any possible contamination, the ion implantation is applied after device fabrication. Excellent performance such as very low RF power loss up to 50 GHz, record high 103 GHz antenna resonance, and sharp 5 GHz bandwidth have been achieved.</t>
  </si>
  <si>
    <t>60012370;60012370;60012370;60012370;60017161;60017161;60013372;60009839;60032186;60032186</t>
  </si>
  <si>
    <t>36915726000;7202018497;7406584610;7407038723;7403439594;36068508000;24285120000;7006383293;7003788759;56877972100</t>
  </si>
  <si>
    <t>Chan, K. T.;Chin, Albert;Lin, Y. D.;Chang, C. Y.;Zhu, C. X.;Li, M. F.;Kwong, D. L.;McAlister, S.;Duh, D. S.;Lin, W. J.</t>
  </si>
  <si>
    <t>Taiwan;Singapore;United States;Taiwan;Canada</t>
  </si>
  <si>
    <t>Longtan;Singapore City;Austin;Hsinchu;Ottawa ON,</t>
  </si>
  <si>
    <t>Institute of Nuclear Energy Research Taiwan;National University of Singapore;The University of Texas at Austin;National Chiao Tung University;National Research Council Canada</t>
  </si>
  <si>
    <t>60032186;60017161;60013372;60012370;60009839</t>
  </si>
  <si>
    <t>Chan K.T.</t>
  </si>
  <si>
    <t>Integrated Antennas on Si With over 100 GHz Performance, Fabricated Using an Optimized Proton Implantation Process</t>
  </si>
  <si>
    <t>10.1109/LMWC.2003.817146</t>
  </si>
  <si>
    <t>2-s2.0-0242406122</t>
  </si>
  <si>
    <t>Science Foundation Ireland</t>
  </si>
  <si>
    <t>00/PI.1/C042</t>
  </si>
  <si>
    <t>SFI</t>
  </si>
  <si>
    <t>['vertical axis', 'various components', 'special position', 'spatial resolution', 'spatial components', 'scanning process', 'sample surface', 'propose methods', 'microwave field', 'microwave circuits', 'measured field', 'induced field', 'horizontal electric', 'field mapping', 'field intensities', 'electric intensities', 'defined distance', 'better localize']</t>
  </si>
  <si>
    <t>Coaxial antennas | Near-field measurements | Scanning near-field microscopy</t>
  </si>
  <si>
    <t>In this paper, we propose methods for the measurement of electric intensities of a microwave field above the surface of microwave circuits. Using miniaturized coaxial antennas, we measure all spatial components of the induced field above device-under-test. A special position/signal difference method is used to better localize the measured field and increase the spatial resolution of the field mapping. During the scanning process, the antenna is driven at the defined distance above the sample surface according to previously acquired topographic data. For measurement of the tangential-field components parallel to the sample surface, the antenna is tilted by approximately 45¬∞ relative to the sample surface. By its rotation about the vertical axis, various components of the field are measured, and vertical and horizontal electric-field intensities are recalculated. The probes are calibrated in a well-defined field standard and allow good quantitative characterization of the measured field.</t>
  </si>
  <si>
    <t>2228-2234</t>
  </si>
  <si>
    <t>60092870;60092870</t>
  </si>
  <si>
    <t>Kantor, Roman;Shvets, I. V.</t>
  </si>
  <si>
    <t>Measurement of electric-field intensities using scanning near-field microwave microscopy</t>
  </si>
  <si>
    <t>10.1109/TMTT.2003.818938</t>
  </si>
  <si>
    <t>2-s2.0-0242406144</t>
  </si>
  <si>
    <t>['volunteer reached', 'training program', 'retinitis pigmentosa', 'residual vision', 'recognition score', 'projection screen', 'processing time', 'phosphene perception', 'phosphene attributes', 'mean performance', 'loop paradigm', 'implanted neurostimulator', 'external controller', 'elicit perception', 'electrical activation', 'chronically implanted']</t>
  </si>
  <si>
    <t>Human | Optic nerve | Retinitis pigmentosa | Spiral cuff electrode | Vision rehabilitation | Visual prosthesis</t>
  </si>
  <si>
    <t>A volunteer with retinitis pigmentosa and no residual vision was chronically implanted with an optic nerve electrode connected to an implanted neurostimulator and antenna. An external controller with telemetry was used for electrical activation of the nerve which resulted in phosphene perception. Open-loop stimulation allowed the collection of phosphene attributes and the ability to elicit perception of simple geometrical patterns. Low perception thresholds allowed for large current intensity range within safety limits. In a closed-loop paradigm, the volunteer was using a head-worn video camera to explore a projection screen. The volunteer underwent performance evaluation during the course of a training program with 45 simple patterns. After learning, the volunteer reached a recognition score of 63% with a processing time of 60 s. Mean performance in orientation discrimination reached 100% with a processing time of 8 s.</t>
  </si>
  <si>
    <t>996-1004</t>
  </si>
  <si>
    <t>0160564X</t>
  </si>
  <si>
    <t>Artificial Organs</t>
  </si>
  <si>
    <t>60000874;60000874;60000874;60000874;60000874</t>
  </si>
  <si>
    <t>56268094300;6602453681;57212545023;6507761705;6701630613</t>
  </si>
  <si>
    <t>Veraart, Claude;Wanet-Defalque, Marie Chantal;G√©rard, Beno√Æt;Vanlierde, Annick;Delbeke, Jean</t>
  </si>
  <si>
    <t>Louvain-la-Neuve</t>
  </si>
  <si>
    <t>Universit√© Catholique de Louvain</t>
  </si>
  <si>
    <t>Veraart C.</t>
  </si>
  <si>
    <t>Pattern Recognition with the Optic Nerve Visual Prosthesis</t>
  </si>
  <si>
    <t>10.1046/j.1525-1594.2003.07305.x</t>
  </si>
  <si>
    <t>2-s2.0-0242438825</t>
  </si>
  <si>
    <t>R01CA055034</t>
  </si>
  <si>
    <t>['tube location', 'thermometry registration', 'selected temperatures', 'saline tank', 'routine adjuvant', 'regular intervals', 'plane perpendicular', 'pig abdomen', 'phantom studies', 'operating frequencies', 'operate within', 'linear relationship', 'limited largely', 'imaging system', 'heating reinforces', 'heated zone', 'heated saline', 'frequency range', 'desired settings', 'ct scanner', 'clinical integration', 'clearly visible', '1000 mhz']</t>
  </si>
  <si>
    <t>In vivo experiment | Microwave imaging | Temperature accuracy | Thermal imaging</t>
  </si>
  <si>
    <t>The deployment of hyperthermia as a routine adjuvant to radiation or chemotherapy is limited largely by the inability to devise treatment plans which can be monitored through temperature distribution feedback during therapy. A non-invasive microwave tomographic thermal imaging system is currently being developed which has previously exhibited excellent correlation between the recovered electrical conductivity of a heated zone and its actual temperature change during phantom studies. To extend the validation of this approach in vivo, the imaging system has been re-configured for small animal experiments to operate within the bore of a CT scanner for anatomical and thermometry registration. A series of 5-7 day old pigs have been imaged during hyperthermia with a monopole antenna array submerged in a saline tank where a small plastic tube surgically inserted the length of the abdomen has been used to create a zone of heated saline at pre-selected temperatures. Tomographic microwave data over the frequency range of 300-1000 MHz of the pig abdomen in the plane perpendicular to the torso is collected at regular intervals after the tube saline temperatures have settled to the desired settings. Images are reconstructed over a range of operating frequencies. The tube location is clearly visible and the recovered saline conductivity varies linearly with the controlled temperature values. Difference images utilizing the baseline state prior to heating reinforces the linear relationship between temperature and imaged saline conductivity. Demonstration of in vivo temperature recovery and correlation with an independent monitoring device is an important milestone prior to clinical integration of this non-invasive imaging system with a thermal therapy device.</t>
  </si>
  <si>
    <t>617-641</t>
  </si>
  <si>
    <t>60030443;60030443;60030443;60030443;60030443;60030443;60001844</t>
  </si>
  <si>
    <t>7003545137;7005474447;7102750366;37024242100;55571430100;7202644420;6505469932</t>
  </si>
  <si>
    <t>Meaney, Paul M.;Fanning, M. W.;Paulsen, K. D.;Li, D.;Pendergrass, S. A.;Fang, Q.;Moddie, K. L.</t>
  </si>
  <si>
    <t>Thayer School of Engineering at Dartmouth;Dartmouth-Hitchcock Medical Center</t>
  </si>
  <si>
    <t>60030443;60001844</t>
  </si>
  <si>
    <t>Microwave thermal imaging: Initial in vivo experience with a single heating zone</t>
  </si>
  <si>
    <t>10.1080/0265673031000140822</t>
  </si>
  <si>
    <t>2-s2.0-0242442481</t>
  </si>
  <si>
    <t>['time control', 'successful transformations', 'results showing', 'real time', 'problem space', 'hot spot', 'first investigated', 'coverage loss', 'cellular networks', 'base stations', 'balancing scheme', 'associated antennas']</t>
  </si>
  <si>
    <t>Constraint-handling methods | Cooperative negotiation | Genetic algorithm | Geographic load balancing | Mobile cel lular networks</t>
  </si>
  <si>
    <t>We investigate a novel geographic load-balancing scheme for cellular networks that intelligently changes cellular coverage according to the geographic traffic distribution in real time. A cooperative negotiation approach for the real-time control of cellular network coverage is described. The performance of the whole cellular network is improved by contracting and shaping the antenna radiation pattern around a traffic "hot spot" and expanding adjacent cells coverage to fill in the coverage loss. By the use of real time cooperative negotiations between base stations and associated antennas, a near optimal local coverage agreement is reached in the context of the whole cellular network. Results showing the advantage of this technique are presented. Global optimization using constrained real-coded genetic algorithms (RCGA) provides a benchmark. Convergence using penalty functions to manage the constraints was first investigated but gave poor results. A transformation of the problem space is used to remove the constraints, and a criterion that is necessary for successful transformations is explained.</t>
  </si>
  <si>
    <t>480-491</t>
  </si>
  <si>
    <t>IEEE Transactions on Systems, Man and Cybernetics Part C: Applications and Reviews</t>
  </si>
  <si>
    <t>60022109;60022109;60022109</t>
  </si>
  <si>
    <t>51863624600;7004950577;35426425500</t>
  </si>
  <si>
    <t>Du, Lin;Bigham, John;Cuthbert, Laurie</t>
  </si>
  <si>
    <t>Queen Mary University of London</t>
  </si>
  <si>
    <t>Du L.</t>
  </si>
  <si>
    <t>Towards Intelligent Geographic Load Balancing for Mobile Cellular Networks</t>
  </si>
  <si>
    <t>10.1109/TSMCC.2003.818495</t>
  </si>
  <si>
    <t>2-s2.0-0242443681</t>
  </si>
  <si>
    <t>['study shows', 'roll monopole', 'radiation properties', 'proposed monopole', 'investigated experimentally', 'correspondence presents', 'compact configuration', 'broadband applications']</t>
  </si>
  <si>
    <t>Broadband monopole | Impedance matching | Planar monopole | Radiation patterns</t>
  </si>
  <si>
    <t>This correspondence presents a roll monopole for broadband applications. The impedance and radiation properties of the proposed monopole are investigated experimentally and numerically. The study shows that the roll monopole features a compact configuration and satisfactory radiation characteristics within a broad impedance bandwidth.</t>
  </si>
  <si>
    <t>3175-3177</t>
  </si>
  <si>
    <t>Chen, Zhi Ning</t>
  </si>
  <si>
    <t>Broadband Roll Monopole</t>
  </si>
  <si>
    <t>10.1109/TAP.2003.818777</t>
  </si>
  <si>
    <t>2-s2.0-0242443787</t>
  </si>
  <si>
    <t>['vary considerably', 'street canyons', 'spatial properties', 'results show', 'radio channel', 'mobile terminal', 'mobile moves', 'measurements conducted', 'measured using', 'identified precisely', 'full double', 'excess delay', 'directional 3', 'base station', 'angular distribution']</t>
  </si>
  <si>
    <t>Direction of arrival estimation | Double-directional | Mobile radio channel | Radio channel measurements | Radio propagation</t>
  </si>
  <si>
    <t>We measured the spatial properties of the three-dimensional (3-D) double-directional radio channel in urban macrocell environments separately at both ends of the link. In this paper, we study propagation conditions pertaining to reception and transmission at the mobile terminal, measured using a wideband channel sounder and a dual-polarized spherical antenna array. We were able to refine the results of the measurements conducted at the base station, and extend the study to full double-directional 3-D channels. Individual propagation paths could be identified precisely, in some cases even considerable scattering from lampposts was observed. Our results show that over-rooftop-dominated propagation often occurs via building roofs with LOS to the base station antenna, acting as strong secondary signal sources. Based on measurements along continuous routes we demonstrate that the dominant propagation mechanisms can vary considerably when the mobile moves in the environment. We also present typical directional properties of the 3-D radio channel at the mobile terminal in urban macrocell environments characterized by street canyons, showing how the angular distribution of energy is correlated with the excess delay.</t>
  </si>
  <si>
    <t>3122-3133</t>
  </si>
  <si>
    <t>60103653-60026638;60033191;60103653;60025988-100511944;60026638;60025988-60009854</t>
  </si>
  <si>
    <t>6603078359;57197443598;7005441452;56636234300;55860900600;7007067644</t>
  </si>
  <si>
    <t>Kalliola, Kimmo;Laitinen, Heikki;Vainikainen, Pertti;Toeltsch, Martin;Laurila, Juha;Bonek, Ernst</t>
  </si>
  <si>
    <t>Finland;Finland;Finland;Austria;Austria;Austria</t>
  </si>
  <si>
    <t>Espoo;Espoo;Espoo;Vienna;Vienna;Vienna</t>
  </si>
  <si>
    <t>Aalto University;VTT Technical Research Centre of Finland;Nokia Corporation;Universit√§t Wien;Forschungszentrum Telekommunikation Wien;Lixto Software GmbH</t>
  </si>
  <si>
    <t>60103653;60033191;60026638;60025988;60009854;100511944</t>
  </si>
  <si>
    <t>Kalliola K.</t>
  </si>
  <si>
    <t>3-D Double-Directional Radio Channel Characterization for Urban Macrocellular Applications</t>
  </si>
  <si>
    <t>10.1109/TAP.2003.816393</t>
  </si>
  <si>
    <t>2-s2.0-0242443790</t>
  </si>
  <si>
    <t>CICYT-TIC2001-2364-C03-01</t>
  </si>
  <si>
    <t>['three surfaces', 'starting geometry', 'simulation capabilities', 'selective surfaces', 'scales present', 'scaled version', 'resonates corresponding', 'multiband fss', 'measured results', 'many iterations', 'iterative techniques', 'exhibit two', 'difference time', 'designed using']</t>
  </si>
  <si>
    <t>Fractals | Frequency selective surface (FSS) | Multifrequency antennas</t>
  </si>
  <si>
    <t>Frequency-selective surfaces (FSS) that have been designed using the iterative techniques of fractals have been fabricated and measured. Fractals contain many scales of the starting geometry, each of which acts as a scaled version of the original. A multiband FSS can be designed that uses several iterations of the geometry to form a prefractal that resonates corresponding to each of the scales present in the geometry. Minkowski and Sierpinski Carpet fractals have been utilized in the design of three surfaces which exhibit two or three stopbands depending on how many iterations are used to generate the geometry of the cell. These surfaces are dual polarized due to the symmetry of the geometry. Simulation capabilities have been developed to analyze these periodic structures including periodic method of moments (MOM) and finite-difference time-domain (FDTD) techniques which show good correlation to the measured results.</t>
  </si>
  <si>
    <t>3088-3096</t>
  </si>
  <si>
    <t>60027550;60007592;60007592;60027550</t>
  </si>
  <si>
    <t>6602455875;56883021900;7003892496;7102110120</t>
  </si>
  <si>
    <t>Gianvittorio, John P.;Romeu, Jordi;Blanch, Sebasti√°n;Rahmat-Samii, Yahya</t>
  </si>
  <si>
    <t>United States;Spain</t>
  </si>
  <si>
    <t>Los Angeles;Barcelona</t>
  </si>
  <si>
    <t>University of California, Los Angeles;Universitat Polit√®cnica de Catalunya</t>
  </si>
  <si>
    <t>60027550;60007592</t>
  </si>
  <si>
    <t>Gianvittorio J.</t>
  </si>
  <si>
    <t>Self-Similar Prefractal Frequency Selective Surfaces for Multiband and Dual-Polarized Applications</t>
  </si>
  <si>
    <t>10.1109/TAP.2003.818791</t>
  </si>
  <si>
    <t>2-s2.0-0242443791</t>
  </si>
  <si>
    <t>['synthesized patterns', 'synthesized pattern', 'small difference', 'short time', 'radiation pattern', 'radiation field', 'port circuit', 'periodic waveguide', 'optimum arrangement', 'many corrugations', 'guided waves', 'grating lobe', 'genetic algorithm', 'conical beams']</t>
  </si>
  <si>
    <t>Dielectric antennas | Finite-difference time-domain (FDTD) methods | Genetic algorithms (GAs) | Shaped beam antennas</t>
  </si>
  <si>
    <t>A radiation pattern synthesis of dielectric rod waveguides with many corrugations is investigated. The guided waves are related in the form of a 2-port circuit and the radiation field is expressed by superposition of the waves from corrugations, so that the radiation pattern can be calculated in very short time. This expression can be used in the genetic algorithm (GA) to seek the optimum arrangement of corrugations. Conical beams and spherical sector beams can be synthesized. In the synthesized pattern there is no unnecessary large lobes such as the grating lobe from a periodic waveguide. The experimental radiation patterns agree well with the synthesized patterns with small difference.</t>
  </si>
  <si>
    <t>3055-3063</t>
  </si>
  <si>
    <t>Radiation Pattern Synthesis of Dielectric Rod Waveguide with Many Corrugations</t>
  </si>
  <si>
    <t>10.1109/TAP.2003.818788</t>
  </si>
  <si>
    <t>2-s2.0-0242443793</t>
  </si>
  <si>
    <t>['treat horizontal', 'successfully compared', 'spectral domain', 'spatial counterparts', 'sommerfeld integral', 'respective drawbacks', 'regular part', 'planar inverted', 'paper exposes', 'numerical kernel', 'multilayered media', 'functions arising', 'evaluating green', 'efficient way', 'efficient technique']</t>
  </si>
  <si>
    <t>Green functions | Integral equations | Microstrip antennas | Moment methods | Nomhomogeneous media</t>
  </si>
  <si>
    <t>This paper exposes an efficient way of evaluating Green's functions arising in planar stratified media. In the spectral domain, the components are split into a singular and a regular part. The latter is expressed in terms of exactly four boundary coefficients, which computation is extracted from the numerical kernel of the method, and the former is evaluated analytically via Sommerfeld identity. The spatial counterparts are then evaluated by a method which combines the advantages of the complex image method (CIM) and the direct numerical evaluation of Sommerfeld integral, while trying to avoid their respective drawbacks. The result is an efficient technique to treat horizontal and vertical metallizations embedded in multilayered media. Results for a three-dimensional (3-D) planar inverted "F" antenna are obtained with this technique and successfully compared to measurements.</t>
  </si>
  <si>
    <t>3047-3054</t>
  </si>
  <si>
    <t>60022195;60028186</t>
  </si>
  <si>
    <t>6603352178;7006665188</t>
  </si>
  <si>
    <t>Grzegorczyk, Tomasz M.;Mosig, Juan R.</t>
  </si>
  <si>
    <t>Lausanne;Cambridge</t>
  </si>
  <si>
    <t>Swiss Federal Institute of Technology Lausanne;Massachusetts Institute of Technology</t>
  </si>
  <si>
    <t>60028186;60022195</t>
  </si>
  <si>
    <t>Grzegorczyk T.</t>
  </si>
  <si>
    <t>Full-Wave Analysis of Antennas Containing Horizontal and Vertical Metallizations Embedded in Planar Multilayered Media</t>
  </si>
  <si>
    <t>10.1109/TAP.2003.818800</t>
  </si>
  <si>
    <t>2-s2.0-0242443796</t>
  </si>
  <si>
    <t>['using pin', 'circular polarization', 'antenna architecture']</t>
  </si>
  <si>
    <t>Diversity method | Microstrip antennas | Polarization | Slotline components</t>
  </si>
  <si>
    <t>A novel reconfigurable slot antenna architecture allowing polarization switching is presented. The antenna shape consists of a slot-ring with perturbations which are switched on and off using pin-diodes. Two antennas allowing switching either between linear and circular polarization or between two circular polarizations are demonstrated. The antenna architecture is interesting for commercial wireless applications because it is compatible with modern fabrication processes and can be realized on low cost dielectric materials.</t>
  </si>
  <si>
    <t>490-492</t>
  </si>
  <si>
    <t>7006063622;6602415535;23006685900</t>
  </si>
  <si>
    <t>Fries, Matthias K.;Gr√§ni, Mischa;Vahldieck, R√ºdiger</t>
  </si>
  <si>
    <t>A Reconfigurable Slot Antenna with Switchable Polarization</t>
  </si>
  <si>
    <t>10.1109/LMWC.2003.817148</t>
  </si>
  <si>
    <t>2-s2.0-0242527324</t>
  </si>
  <si>
    <t>['whole space', 'useful tool', 'surface integration', 'objectively quantifies', 'multiband antennas', 'merit involved', 'full three']</t>
  </si>
  <si>
    <t>Antenna radiation pattern | Multiband antennas</t>
  </si>
  <si>
    <t>A figure of merit that objectively quantifies the similarity between two given radiation patterns was presented. The computation of the figure of merit involved a surface integration in the whole space to account for the full three-dimensional radiation pattern. It was found that adoption of this figure of merit as a standard would provide a useful tool to compare and assess the behavior of multiband antennas.</t>
  </si>
  <si>
    <t>3177-3180</t>
  </si>
  <si>
    <t>7006933058;7402562386;6603519936</t>
  </si>
  <si>
    <t>Rius, Juan M.;Santos, Mar√≠a C.;Parr√≥n, Josep</t>
  </si>
  <si>
    <t>Rius J.</t>
  </si>
  <si>
    <t>Figure of Merit for Multiband Antennas</t>
  </si>
  <si>
    <t>10.1109/TAP.2003.818793</t>
  </si>
  <si>
    <t>2-s2.0-0242527335</t>
  </si>
  <si>
    <t>ECS99-06651</t>
  </si>
  <si>
    <t>['various applications', 'projection tomography', 'particularly useful', 'multilevel algorithm', 'ewald sphere', 'diffraction tomography', 'controllable error', 'antenna arrays', 'angular section', 'also promising', 'algorithm termed']</t>
  </si>
  <si>
    <t>Far-field computation | Multilevel algorithm | Nonuniform fast Fourier transform (NUFFT) | Parabolic reflector | Physical optics | Synthetic aperture radar imaging | Tomography</t>
  </si>
  <si>
    <t>A multilevel algorithm that efficiently Fourier transforms sparse spatial data to sparse spectral data with controllable error is presented. The algorithm termed "sparse data fast fourier transform" (SDFFT) is particularly useful for signal processing applications where only part of the k-space is to be computed - Regardless of whether it is a regular region like an angular section of the Ewald sphere or it consists of completely arbitrary points scattered in the k-space. In addition, like the various nonuniform fast Fourier transforms, the O(N log N) algorithm can deal with a sparse, nonuniform spatial domain. In this paper, the parabolic reflector antenna problem is studied as an example to demonstrate its use in the computation of far-field patterns due to arbitrary aperture antennas and antenna arrays. The algorithm is also promising for various applications such as back-projection tomography, diffraction tomography, and synthetic aperture radar imaging.</t>
  </si>
  <si>
    <t>3161-3170</t>
  </si>
  <si>
    <t>60000745;60000745;60005244;60004354</t>
  </si>
  <si>
    <t>7004153439;26643168800;55342807700;57201897045</t>
  </si>
  <si>
    <t>Aydiner, Alaeddin A.;Chew, Weng Cho;Cui, Tie Jun;Song, Jiming</t>
  </si>
  <si>
    <t>China;United States;United States</t>
  </si>
  <si>
    <t>Nanjing;Ames;Urbana</t>
  </si>
  <si>
    <t>Southeast University;Iowa State University;University of Illinois Urbana-Champaign</t>
  </si>
  <si>
    <t>60005244;60004354;60000745</t>
  </si>
  <si>
    <t>Aydiner A.</t>
  </si>
  <si>
    <t>A Sparse Data Fast Fourier Transform (SDFFT)</t>
  </si>
  <si>
    <t>10.1109/TAP.2003.818792</t>
  </si>
  <si>
    <t>2-s2.0-0242527336</t>
  </si>
  <si>
    <t>['unconventional antenna', 'typical workstation', 'telescope geometry', 'small array', 'observations made', 'noise ratios', 'low signal', 'likelihood estimate', 'instrumental parameters', 'geometry errors', 'electronic bandpasses', 'cpu time', 'correlator amplitudes', 'astronomical observation', 'array geometries', 'array configuration', 'antenna radiometer', 'antenna positions']</t>
  </si>
  <si>
    <t>Astrometry | Instrumentation: interferometers | Methods: observational | Techniques: interferometric</t>
  </si>
  <si>
    <t>Interferometers require accurate determination of the array configuration in order to produce reliable observations. A method is presented for finding the maximum-likelihood estimate of the telescope geometry, and of other instrumental parameters, astrometrically from the visibility timelines obtained from observations of celestial calibrator sources. The method copes systematically with complicated and unconventional antenna and array geometries, with electronic bandpasses that are different for each antenna radiometer, and with low signal-to-noise ratios for the calibrators. The technique automatically focuses on the geometry errors that are most significant for astronomical observation. We apply this method to observations made with the Very Small Array and constrain some 450 telescope parameters, such as the antenna positions, effective observing frequencies and correlator amplitudes and phaseshifts; this requires only ‚àº1 h of CPU time on a typical workstation.</t>
  </si>
  <si>
    <t>800-808</t>
  </si>
  <si>
    <t>60121115;60121115;60121115;60121115</t>
  </si>
  <si>
    <t>6602541821;7005651121;7201706511;6602893324</t>
  </si>
  <si>
    <t>Maisinger, Klaus;Hobson, M. P.;Saunders, Richard D.E.;Grainge, Keith J.B.</t>
  </si>
  <si>
    <t>Department of Physics</t>
  </si>
  <si>
    <t>Maisinger K.</t>
  </si>
  <si>
    <t>Maximum-likelihood astrometric geometry calibration of interferometric telescopes: Application to the Very Small Array</t>
  </si>
  <si>
    <t>10.1046/j.1365-8711.2003.06995.x</t>
  </si>
  <si>
    <t>2-s2.0-0242594686</t>
  </si>
  <si>
    <t>['yet characterized', 'tan mutants', 'system controls', 'second system', 'possible roles', 'mutant contains', 'may impair', 'limited similarity', 'light responses', 'improper expression', 'gene cotb', 'dramatic modifications', 'cpecde operons']</t>
  </si>
  <si>
    <t>The dramatic modifications of photosynthetic light harvesting antennae called phycobilisomes that occur during complementary chromatic adaptation in cyanobacteria are controlled by two separate photosensory systems. The first system involves the signal transduction components RcaE, RcaF and RcaC, which appear to make up a complex multistep phosphorelay. This system controls the light responsive expression of the cpcB2A2H2I2D2, cpeBA and cpeCDE operons, which encode phycobilisome proteins. The second system, which is not yet characterized, acts in concert with the first but only regulates the light responses of cpeBA and cpeCDE. We have generated and characterized a new mutant class, named the Tan mutants. In at least one member of this class, light-regulated RNA accumulation patterns are altered for cpeBA and cpeCDE, but not for cpcB2A2H2I2D2. Thus this mutant contains a lesion that may impair the operation of the second system. We demonstrate that several Tan mutants are the result of improper expression of the gene cotB. CotB has limited similarity to lyase class proteins, particularly those related to NbIB, which is required for degradation of phycobilisomes in other cyanobacteria. Possible roles of CotB in the biogenesis of phycobilisomes are discussed.</t>
  </si>
  <si>
    <t>781-793</t>
  </si>
  <si>
    <t>0950382X</t>
  </si>
  <si>
    <t>Molecular Microbiology</t>
  </si>
  <si>
    <t>60021121;60021121;60021121;60021121</t>
  </si>
  <si>
    <t>6505554151;7102502132;8073199900;7003441962</t>
  </si>
  <si>
    <t>Balabas, Barbara E.;Montgomery, Beronda L.;Ong, Laura E.;Kehoe, David M.</t>
  </si>
  <si>
    <t>Bloomington</t>
  </si>
  <si>
    <t>Indiana University Bloomington</t>
  </si>
  <si>
    <t>Balabas B.</t>
  </si>
  <si>
    <t>CotB is essential for complete activation of green light-induced genes during complementary chromatic adaptation in Fremyella diplosiphon</t>
  </si>
  <si>
    <t>10.1046/j.1365-2958.2003.03718.x</t>
  </si>
  <si>
    <t>2-s2.0-0242606199</t>
  </si>
  <si>
    <t>['two components', 'transverse component', 'taking properly', 'straightforward derivation', 'spectral domain', 'presented leads', 'particular cases', 'mol ).', 'metric factors', 'longitudinal one', 'isotropic materials', 'general formulation', 'field vectors', 'bianisotropic materials', 'analyze metallic', 'also derived']</t>
  </si>
  <si>
    <t>Complex media | Conformal structures | Transmission line equations</t>
  </si>
  <si>
    <t>The generalized transmission line equations for bianisotropic materials are derived in this paper. These equations are obtained in a general orthogonal curvilinear reference system, taking properly into account the metric factors and decomposing the field vectors into two components: a transverse component and a longitudinal one, both with respect to a reference coordinate direction. Such a general formulation is very useful in order to analyze metallic/dielectric uniform bended waveguides. On the other hand, it is very appropriate when studying conformalintegrated circuits by using the method of lines (MoL). Finally, the formulation here presented leads to a straightforward derivation of the transmission line equations in the spectral domain when studying conformal integrated antennas. As particular cases of the theory here presented, transmission line equations in orthogonal curvilinear coordinates are also derived for anisotropic, bi-isotropic, and isotropic materials.</t>
  </si>
  <si>
    <t>3134-3141</t>
  </si>
  <si>
    <t>Generalized Transmission Line Equations for Bianisotropic Materials</t>
  </si>
  <si>
    <t>10.1109/TAP.2003.818772</t>
  </si>
  <si>
    <t>2-s2.0-0242612029</t>
  </si>
  <si>
    <t>University of Canterbury</t>
  </si>
  <si>
    <t>UOC-803</t>
  </si>
  <si>
    <t>['wave retardation', 'submillimeter wavelengths', 'simulations predict', 'silicon device', 'separation distance', 'rigorous coupled', 'reduced loss', 'peak value', 'outer surfaces', 'obtained experimentally', 'mechanical separation', 'maximum retardance', 'insertion loss', 'good agreement', 'device consists', 'coupled device', '74 ¬∞', '4 db', '180 ¬∞,', '100 ghz']</t>
  </si>
  <si>
    <t>Anisotropic media | Birefringence | Compensation | Micromachining | Microwave measurements | Millimeter wave devices | Polarization | Submillimeter wave devices</t>
  </si>
  <si>
    <t>Variable polarization compensation has been demonstrated at 100 GHz. The device consists of two interlocking V-groove artificial dielectric gratings that produce a birefringence that varies with the separation distance. A maximum retardance of 74¬∞ has been obtained experimentally in a silicon device, in good agreement with rigorous coupled-wave computer simulations. Further simulations predict that adding quarter wave dielectric antireflection (AR) coatings to the outer surfaces of the device can reduce the insertion loss to below 4 dB. The use of rectangular grooved gratings provides increased retardance and reduced loss. It is predicted that a coupled device with a rectangular grooved gratings will be capable of maximum retardance in excess of 180¬∞, with low insertion loss (&lt;0.6 dB). The sensitivity of the wave retardation as a function of mechanical separation has a peak value of 485¬∞/mm. The design and micromachining fabrication techniques scale for operation at submillimeter wavelengths.</t>
  </si>
  <si>
    <t>3072-3079</t>
  </si>
  <si>
    <t>60020585;60001490;60001490;60001490</t>
  </si>
  <si>
    <t>6701542478;7004335743;7007144343;13310335100</t>
  </si>
  <si>
    <t>Drysdale, Timothy D.;Blaikie, Richard J.;Chong, Harold M.H.;Cumming, David R.S.</t>
  </si>
  <si>
    <t>New Zealand;United Kingdom</t>
  </si>
  <si>
    <t>Christchurch;Glasgow</t>
  </si>
  <si>
    <t>University of Canterbury;University of Glasgow</t>
  </si>
  <si>
    <t>60020585;60001490</t>
  </si>
  <si>
    <t>Drysdale T.</t>
  </si>
  <si>
    <t>Artificial Dielectric Devices for Variable Polarization Compensation at Millimeter and Submillimeter Wavelengths</t>
  </si>
  <si>
    <t>10.1109/TAP.2003.818787</t>
  </si>
  <si>
    <t>2-s2.0-0242612032</t>
  </si>
  <si>
    <t>['vitro nblal', 'using recombinant', 'unicellular cyanobacteria', 'tolypothrix sp', 'small polypeptide', 'significant portion', 'red light', 'preferential affinity', 'phycoerythrin subunits', 'phycobilisomes even', 'phycobilisome preparations', 'pcc 7601', 'operon coding', 'nutrient availability', 'nitrogen starvation', 'nitrogen regimes', 'nblal transcripts', 'nblal polypeptides', 'nblal gene', 'nblal attaches', 'nbla homologue', 'mainly expressed', 'located upstream', 'inducing conditions', 'data indicate', 'cyanobacterial species', 'cyanobacteria respond', 'cpeba ).', 'always present', 'although nblal', 'also observed']</t>
  </si>
  <si>
    <t>Cyanobacteria respond to changes in light or nutrient availability by modifications in their photosynthetic light harvesting antenna. In unicellular cyanobacteria a small polypeptide (NblA) is required for phycobilisome degradation following environmental stresses. In the filamentous strain Tolypothrix sp. PCC 7601 the nblAl gene, encoding a NblA homologue, is located upstream of the operon coding for phycoerythrin (cpeBA). The nblAl transcripts all originate from a single transcription start point; their intracellular levels vary according to nitrogen regimes but not with light spectral quality. Using recombinant His-tagged NblAl protein, we found that in vitro NblAl has affinity for both phycocyanin and phycoerythrin subunits from Tolypothrix sp. PCC 7601, but not for allophycocyanin from this cyanobacterium or for phycobiliproteins from other cyanobacterial species. We also observed that although nblAl is mainly expressed under nitrogen starvation, NblAl polypeptides are always present in the cell; a significant portion of them co-purify with phycobilisome preparations but only if cells were grown under red light. Our data indicate that NblAl attaches to the phycobilisomes even under non-inducing conditions and suggest a preferential affinity of NblAl for phycocyanin.</t>
  </si>
  <si>
    <t>1043-1054</t>
  </si>
  <si>
    <t>60000179-100726426;60000179-101275870;60000179;60000179;60000179;60000179</t>
  </si>
  <si>
    <t>7006202962;6506809036;7006319605;7801440824;7406566233;7006843449</t>
  </si>
  <si>
    <t>Luque, Ignacio;De Ochoa Alda, Jes√∫s A.G.;Richaud, Catherine;Zabulon, G√©rald;Thomas, Jean Claude;Houmard, Jean</t>
  </si>
  <si>
    <t>France;Spain;Spain</t>
  </si>
  <si>
    <t>Paris;;Santiago de Compostela</t>
  </si>
  <si>
    <t>√âcole Normale Sup√©rieure;Universidad SEK;Departamento de Fisiolog√≠a</t>
  </si>
  <si>
    <t>60000179;101275870;100726426</t>
  </si>
  <si>
    <t>Luque I.</t>
  </si>
  <si>
    <t>The NblAl protein from the filamentous cyanobacterium Tolypothrix PCC 7601: Regulation of its expression and interactions with phycobilisome components</t>
  </si>
  <si>
    <t>10.1046/j.1365-2958.2003.03768.x</t>
  </si>
  <si>
    <t>2-s2.0-0242690137</t>
  </si>
  <si>
    <t>['three orders', 'studied theoretically', 'resonant frequencies', 'numerical computations', 'monopole antennas', 'measured data', 'magnitude higher', 'loss resistance', 'input resistance', 'frequencies away', 'demonstrated quantitatively', 'coupling resistance', 'coupling effect', 'conducting cavity', 'computational results', 'antenna measured', 'antenna efficiency', 'antenna antiresonance']</t>
  </si>
  <si>
    <t>Antenna efficiency | Coupling resistance | Full wave analysis | Loss resistance | Wheeler method</t>
  </si>
  <si>
    <t>Electromagnetic coupling effects on the antenna in a conducting cavity are studied theoretically and experimentally. It is observed in experiments that at the resonant frequencies of the cavity, the input resistance of the antenna attains values two or three orders of magnitude higher than that at frequencies away from resonance. It is shown via theoretical analysis that the input resistance of the antenna measured at resonant frequencies of the cavity is not merely the loss resistance desired in computing the antenna efficiency, but is actually the sum of the loss resistance of the antenna and the coupling resistance between the antenna and cavity. This coupling effect is demonstrated quantitatively by numerical computations for dipole and monopole antennas. The computational results for the input resistance are in agreement with the measured data. A method is proposed to avoid the cavity-antenna antiresonance in the measurement.</t>
  </si>
  <si>
    <t>3064-3071</t>
  </si>
  <si>
    <t>60026306-60017672;60026306;60020078</t>
  </si>
  <si>
    <t>7501574345;7202724032;6507101831</t>
  </si>
  <si>
    <t>Huang, Yeqin;Narayanan, Ram M.;Kadambi, Govind R.</t>
  </si>
  <si>
    <t>Lincoln;Lincoln;New Orleans</t>
  </si>
  <si>
    <t>University of Nebraska‚ÄìLincoln;Laird Technologies;Tulane University</t>
  </si>
  <si>
    <t>60026306;60020078;60017672</t>
  </si>
  <si>
    <t>Electromagnetic Coupling Effects on the Cavity Measurement of Antenna Efficiency</t>
  </si>
  <si>
    <t>10.1109/TAP.2003.818802</t>
  </si>
  <si>
    <t>2-s2.0-0242696193</t>
  </si>
  <si>
    <t>Bundesministerium f√ºr Bildung, Wissenschaft, Forschung und Technologie</t>
  </si>
  <si>
    <t>01BP050</t>
  </si>
  <si>
    <t>BMBWF</t>
  </si>
  <si>
    <t>['synthesized using', 'smart antenna', 'optical heterodyning', 'ghz signals', 'forming network', 'forming algorithm', 'field distribution']</t>
  </si>
  <si>
    <t>Beam forming | Maximum directivity beam-former algorithm | Microwave photonics | Mobile communications | Optical heterodyning | Phased-array antennas</t>
  </si>
  <si>
    <t>In this paper, we present an optically controlled 60-GHz array antenna which may be used as smart antenna in an envisaged broadband mobile communication system. The desired field patterns of the antenna were synthesized using the maximum directivity beam-forming algorithm which enables to build an optimum radio link to a selected mobile terminal while the signals of other terminals are suppressed by the nulls of the antenna's field distribution. The 60-GHz signals were generated by optical heterodyning the signals of two laser diodes. The field distribution of the antenna was formed by a Silica based photonic beam-forming network. The experimentally obtained data were confirmed by the calculated field patterns.</t>
  </si>
  <si>
    <t>3040-3046</t>
  </si>
  <si>
    <t>60011055;60011055;60011055;60011604;60011055;60011055;60011055;60011055</t>
  </si>
  <si>
    <t>7003766746;6602421686;7003943320;6506696767;7004593597;6603554180;23025515900;6506092606</t>
  </si>
  <si>
    <t>Grosskopf, Gerd;Eggemann, R.;Ehlers, Holger;Kortke, A.;Kuhlow, Berndt;Przyrembel, Georges;Rohde, Detlef;Zinal, S.</t>
  </si>
  <si>
    <t>Maximum Directivity Beam-Former at 60 GHz with Optical Feeder</t>
  </si>
  <si>
    <t>10.1109/TAP.2003.818785</t>
  </si>
  <si>
    <t>2-s2.0-0242696196</t>
  </si>
  <si>
    <t>['optimized antenna', 'numerous structures', 'measured gain', 'loading conditions', 'elemental axis', 'attained along', '8 dbi', '7 ¬∞', '4 ghz', '3 ¬∞', '3 dbi']</t>
  </si>
  <si>
    <t>Antennas | Genetic algorithm | Parasitic radiator | Smart antennas</t>
  </si>
  <si>
    <t>The design of an optimized Electronically Steerable Passive Array Radiator (ESPAR) antenna is presented. A genetic algorithm using a finite element based cost function optimized the antenna's structure and loading conditions for maximal main lobe gain in a single azimuth direction. Simulated gain results of 7.3 dBi at 2.4 GHz were attained along the antenna's elemental axis. The optimized antenna was fabricated and tested with the corresponding experimental gain better than 8 dBi. The 0.7 dB error between simulated and measured gain was constant for numerous structures and therefore did not affect the optimization. The optimized antenna reduced average main lobe elevation by 15.3¬∞ to just 9.7¬∞ above the horizontal.</t>
  </si>
  <si>
    <t>3033-3039</t>
  </si>
  <si>
    <t>60032987;60032987;60001271</t>
  </si>
  <si>
    <t>6602358577;55806552500;35511585800</t>
  </si>
  <si>
    <t>Schlub, Robert;Lu, Junwei;Ohira, Takashi</t>
  </si>
  <si>
    <t>Brisbane;Kyoto</t>
  </si>
  <si>
    <t>Griffith University;Advanced Telecommunications Research Institute International (ATR)</t>
  </si>
  <si>
    <t>60032987;60001271</t>
  </si>
  <si>
    <t>Schlub R.</t>
  </si>
  <si>
    <t>Seven-Element Ground Skirt Monopole ESPAR Antenna Design from a Genetic Algorithm and the Finite Element Method</t>
  </si>
  <si>
    <t>10.1109/TAP.2003.818790</t>
  </si>
  <si>
    <t>2-s2.0-0242696197</t>
  </si>
  <si>
    <t>CMS-9812585</t>
  </si>
  <si>
    <t>['successfully reconstructed', 'subsurface image', 'several cylindrical', 'scattered field', 'receiving signals', 'receiving fields', 'internal voids', 'external signals', 'experimental verification', 'dimensional object', 'concrete specimen', 'bifocusing operator']</t>
  </si>
  <si>
    <t>Damage detection | Imaging | Reflection tomography</t>
  </si>
  <si>
    <t>Microwave tomographic imaging technology using a bifocusing operator has been developed in order to detect the internal voids/objects inside concrete structures. The imaging system consists of several cylindrical or planar array antennas for transmitting and receiving signals, and a numerical focusing operator is applied to the external signals both in transmitting and in receiving fields. An imaging algorithm using numerical focusing operator was developed, which allows the recovery of a two-dimensional object from its scattered field. Numerical simulation demonstrated that a subsurface image can be successfully reconstructed by using the proposed tomographic imaging technology. For the experimental verification, a prototype planar antenna array was fabricated and tested on a concrete specimen.</t>
  </si>
  <si>
    <t>3022-3032</t>
  </si>
  <si>
    <t>60007278;60019647-60007278;60027550-60007278;60007278</t>
  </si>
  <si>
    <t>57196170829;7003898162;7003924393;7201365644</t>
  </si>
  <si>
    <t>Kim, Yoo Jin;Jofre, Luis;De Flaviis, Franco;Feng, Maria Q.</t>
  </si>
  <si>
    <t>Los Angeles;Atlanta;Irvine</t>
  </si>
  <si>
    <t>University of California, Los Angeles;Georgia Institute of Technology;University of California, Irvine</t>
  </si>
  <si>
    <t>60027550;60019647;60007278</t>
  </si>
  <si>
    <t>Microwave Reflection Tomographic Array for Damage Detection of Civil Structures</t>
  </si>
  <si>
    <t>10.1109/TAP.2003.818786</t>
  </si>
  <si>
    <t>2-s2.0-0242696201</t>
  </si>
  <si>
    <t>['stbcs constructed', 'receive antennas', 'promising scheme', 'orthogonal space', 'one stbc', 'information transmission', 'given number', 'favorable characteristics', 'exist rate', 'every number', 'decoupled maximum', 'decoding algorithm', 'construct space', 'calderbank extended']</t>
  </si>
  <si>
    <t>Alamouti scheme | Complex orthogonal designs | Full rate | Generalized complex orthogonal designs | Hurwitz-Radon theory | Orthogonal designs | Space-time block codes (STBCs) | Transmit diversity</t>
  </si>
  <si>
    <t>Orthogonal space-time block coding proposed recently by Alamouti and Tarokh, Jafarkhani, and Calderbank is a promising scheme for information transmission over Rayleigh-fading channels using multiple transmit antennas due to its favorable characteristics of having full transmit diversity and a decoupled maximum-likelihood (ML) decoding algorithm. Tarokh, Jafarkhani, and Calderbank extended the theory of classical orthogonal designs to the theory of generalized, real, or complex, linear processing orthogonal designs and then applied the theory of generalized orthogonal designs to construct space-time block codes (STBCs) with the maximum possible diversity order while having a simple decoding algorithm for any given number of transmit and receive antennas. It has been known that the STBCs constructed in this way can achieve the maximum possible rate of one for every number of transmit antennas using any arbitrary real constellation and for two transmit antennas using any arbitrary complex constellation. Contrary to this, in this correspondence we prove that there does not exist rate-one STBC from generalized complex linear processing orthogonal designs for more than two transmit antennas using any arbitrary complex constellation.</t>
  </si>
  <si>
    <t>2984-2989</t>
  </si>
  <si>
    <t>60007566;60023004</t>
  </si>
  <si>
    <t>7401735883;7402179288</t>
  </si>
  <si>
    <t>Liang, Xue Bin;Xia, Xiang Gen</t>
  </si>
  <si>
    <t>Newark;Baton Rouge</t>
  </si>
  <si>
    <t>University of Delaware;Louisiana State University</t>
  </si>
  <si>
    <t>60023004;60007566</t>
  </si>
  <si>
    <t>On the Nonexistence of Rate-One Generalized Complex Orthogonal Designs</t>
  </si>
  <si>
    <t>10.1109/TIT.2003.818396</t>
  </si>
  <si>
    <t>2-s2.0-0344012617</t>
  </si>
  <si>
    <t>['transmit antennas', 'spatial correlation', 'recent results', 'letter shows', 'generalized receiver', 'existing receiver', 'error performance', 'differential space']</t>
  </si>
  <si>
    <t>Differential space-time block code (DSTBC) | Maximum-likelihood (ML) receiver | Spatial correlation</t>
  </si>
  <si>
    <t>The differential space-time block code is well-known to provide full spatial diversity and allows simple differential detection. Recent results have shown performance degradation when the channel is time-varying. This letter shows the effect of spatial correlation between transmit antennas on the error performance. A generalized receiver which exploits spatial correlation information, is proposed and shown to outperform an existing receiver in terms of frame error rate for slow varying channels with moderate to high spatial correlation.</t>
  </si>
  <si>
    <t>543-545</t>
  </si>
  <si>
    <t>60003122;60009415;60003122</t>
  </si>
  <si>
    <t>6602368569;7004642489;35512012600</t>
  </si>
  <si>
    <t>Tarasak, Poramate;Minn, Hlaing;Bhargava, Vijay K.</t>
  </si>
  <si>
    <t>Richardson;Victoria</t>
  </si>
  <si>
    <t>The University of Texas at Dallas;University of Victoria</t>
  </si>
  <si>
    <t>60009415;60003122</t>
  </si>
  <si>
    <t>Linear Prediction Receiver for Differential Space-Time Block Codes with Spatial Correlation</t>
  </si>
  <si>
    <t>10.1109/LCOMM.2003.820082</t>
  </si>
  <si>
    <t>2-s2.0-0344012986</t>
  </si>
  <si>
    <t>['√ ó', 'transmit antennas', 'temporal codelength', 'input multi', 'complex degrees', 'codes use', '2 -(', '1 ].']</t>
  </si>
  <si>
    <t>Degrees of freedom | GLRT detector | Sphere packing in Grassmannians</t>
  </si>
  <si>
    <t>A family of space-time codes suited for non coherent multi-input multi-output (MIMO) systems is presented. These codes use all the complex degrees of freedom of the system, i.e. M √ó (2 -(M/T)) symbols per channel use [1]. They are constructed as codes on the Grassmann manifold G T,M(C) where T is the temporal codelength and M is the number of transmit antennas.</t>
  </si>
  <si>
    <t>528-530</t>
  </si>
  <si>
    <t>60029116;60029116</t>
  </si>
  <si>
    <t>6603244873;6701809765</t>
  </si>
  <si>
    <t>Kammoun, In√®s;Belfiore, Jean Claude</t>
  </si>
  <si>
    <t>Palaiseau</t>
  </si>
  <si>
    <t>T√©l√©com Paris</t>
  </si>
  <si>
    <t>A New Family of Grassmann Space-Time Codes for Non-Coherent MIMO Systems</t>
  </si>
  <si>
    <t>10.1109/LCOMM.2003.820081</t>
  </si>
  <si>
    <t>2-s2.0-0344012991</t>
  </si>
  <si>
    <t>CCR-9875482</t>
  </si>
  <si>
    <t>['transmitter side', 'total power', 'receiver side', 'perfectly known', 'one eigenvalue', 'mutual information', 'minimax robustness', 'input multiple', 'eigenvector minimize', 'arbitrary choice']</t>
  </si>
  <si>
    <t>Fading channels | Information rates | Minimax methods | Multiple-input multiple-output (MIMO) systems</t>
  </si>
  <si>
    <t>The minimax robustness of the uniform power allocation in multiple-input multiple-output (MIMO) systems is analyzed. The uniform power allocation across transmit antennas maximize the minimum average mutual information of a MIMO system across the class of any arbitrary correlated fading channels. The total power of the fades at the transmitter side and the receiver side could be obtained if the channel state information is perfectly known at the receiver side only. It is observed that an arbitrary choice of the eigenvector minimize the mutual information as long as only one eigenvalue of each is nonzero.</t>
  </si>
  <si>
    <t>523-524</t>
  </si>
  <si>
    <t>60007566;60014313</t>
  </si>
  <si>
    <t>8671502400;7003787279</t>
  </si>
  <si>
    <t>Wei, Shuangqing;Goeckel, Dennis</t>
  </si>
  <si>
    <t>Amherst MA;Baton Rouge</t>
  </si>
  <si>
    <t>University of Massachusetts Amherst;Louisiana State University</t>
  </si>
  <si>
    <t>60014313;60007566</t>
  </si>
  <si>
    <t>Wei S.</t>
  </si>
  <si>
    <t>On the Minimax Robustness of the Uniform Transmission Power Strategy in MIMO Systems</t>
  </si>
  <si>
    <t>10.1109/LCOMM.2003.820103</t>
  </si>
  <si>
    <t>2-s2.0-0344012995</t>
  </si>
  <si>
    <t>ANI-0335256</t>
  </si>
  <si>
    <t>['wireless systems', 'values distribution', 'thermal noise', 'sep involving', 'receiving antennas', 'problems related', 'performance analysis', 'orthogonal polynomials', 'optimum combining', 'one integral', 'new results', 'exact expression', 'error probability', 'efficient method', 'effective technique', 'coherent detection', 'cochannel interferers', 'ary phase', 'arbitrary number']</t>
  </si>
  <si>
    <t>Adaptive arrays | Antenna diversity | Cochannel interference | Eigenvalues distribution | Minimum mean-square error (MMSE) receivers | Optimum combining | Wishart matrices</t>
  </si>
  <si>
    <t>An exact expression for the symbol-error probability (SEP) for coherent detection of M-ary phase-shift keying using an array of antennas with optimum combining in a Rayleigh fading environment is derived, based on the theory of orthogonal polynomials. In particular, performance analysis in the presence of multiple uncorrelated equal-power cochannel interferers and thermal noise is considered, starting from problems related to the eigen-values distribution of complex Wishart matrices. We give an effective technique to derive the SEP involving only one integral with finite integration limits. The result is general and valid for an arbitrary number of receiving antennas and/or cochannel interferers. Based on our efficient method, new results that are useful for the design of wireless systems are obtained.</t>
  </si>
  <si>
    <t>1949-1957</t>
  </si>
  <si>
    <t>Error Probability for Optimum Combining of M-ary PSK Signals in the Presence of Interference and Noise</t>
  </si>
  <si>
    <t>10.1109/TCOMM.2003.819197</t>
  </si>
  <si>
    <t>2-s2.0-0344014390</t>
  </si>
  <si>
    <t>['selected set', 'selected antennas', 'rank ordering', 'identity matrix', 'given scenario', 'dimensional search', 'convex combination', 'complete characterization', 'case must', 'actual optimum']</t>
  </si>
  <si>
    <t>Antenna | Capacity | Multiple-input-multiple-output (MIMO)</t>
  </si>
  <si>
    <t>In this letter, we give a simple and complete characterization of the optimum transmitter correlation matrix for multiple-input-multiple-output (MIMO) systems, when antenna subset selection is used. It is assumed that the receiver feeds back to the transmitter only the selected set of antennas without providing any kind of rank ordering of the selected antennas. It turns out that the optimal correlation matrix in this case must be a convex combination of an identity matrix, and a matrix whose elements are all ones. This reduces the problem of finding the actual optimum to a one-dimensional search in any given scenario.</t>
  </si>
  <si>
    <t>1779-1782</t>
  </si>
  <si>
    <t>Voltz, Peter J.</t>
  </si>
  <si>
    <t>NYU Tandon School of Engineering</t>
  </si>
  <si>
    <t>Voltz P.</t>
  </si>
  <si>
    <t>Characterization of the Optimum Transmitter Correlation Matrix for MIMO with Antenna Subset Selection</t>
  </si>
  <si>
    <t>10.1109/TCOMM.2003.819234</t>
  </si>
  <si>
    <t>2-s2.0-0344014399</t>
  </si>
  <si>
    <t>['two classes', 'study analysed', 'specific level', 'specific differentiation', 'previously recognized', 'possible incongruence', 'penes ).', 'neither allozymes', 'molecular results', 'molecular markers', 'great heterogeneity', 'differentiated species', 'data analysis', 'cytochrome oxidase', 'chirocephalus salinus', 'bp fragment', 'always consistent']</t>
  </si>
  <si>
    <t>Allozymes | Chirocephalus | Fairy shrimp | Gene flow | Mitochondrial DNA | Phylogeny</t>
  </si>
  <si>
    <t>This study analysed the levels of genetic differentiation within and among the six Italian species of the fairy shrimp genus Chirocephalus by analysing electrophoretic polymorphisms at 22 enzymatic loci and by sequencing a 665-bp fragment of the mitochondrial gene encoding for subunit I of cytochrome oxidase. The allozyme data revealed different levels of intra-specific differentiation; mean Œ∏ estimates were low in Chirocephalus salinus, higher and comparable in C. diaphanus and C. kerkyrensis, while C. ruffoi was the most genetically structured species. At the inter-specific level, C. marchesonii was the most differentiated species, both for allozymes and mtDNA. Phylogenetic relationships deduced from allozymes and mtDNA were not always consistent with each other. This highlights the differences in performance of the two classes of molecular markers and the need of different independent strategies of data analysis to search for possible incongruence. Neither allozymes nor mtDNA supported monophyly of the diaphanus-group. previously recognized on the basis of the morphology of appendages (antennae and penes). In contrast the molecular results were consistent with the great heterogeneity in resting egg morphology among representatives of the diaphanus-group.</t>
  </si>
  <si>
    <t>276-285</t>
  </si>
  <si>
    <t>60032350;60032350;60032350;60032350;60032350</t>
  </si>
  <si>
    <t>6701883173;6602884503;6603887396;6603258427;7005321942</t>
  </si>
  <si>
    <t>Ketmaier, V.;Zarattini, P.;De Matthaeis, E.;Cobolli, M.;Mura, G.</t>
  </si>
  <si>
    <t>Ketmaier V.</t>
  </si>
  <si>
    <t>Intra- and inter-specific relationships in the six Italian species of the fairy shrimp genus Chirocephalus: Combining allozyme and mtDNA data</t>
  </si>
  <si>
    <t>10.1046/j.1439-0469.2003.00222.x</t>
  </si>
  <si>
    <t>2-s2.0-0344153917</t>
  </si>
  <si>
    <t>['yield free', 'tile absorbers', 'test site', 'space values', 'space environment', 'numerical techniques', 'ferrite tiles', 'experiments confirm', 'experimental investigations', 'antenna factor', '7 m2', '3 db']</t>
  </si>
  <si>
    <t>Antenna calibration | Electromagnetic interference (EMI) antenna | Radio wave absorbers | Sommerfeld integral</t>
  </si>
  <si>
    <t>Theoretical and experimental investigations are carried out on the establishment of a quasi-free-space environment for electromagnetic interference antenna calibration using ferrite-tile absorbers at the test site. Numerical techniques are developed to evaluate the accuracy of the free-space antenna factor obtained on the absorbers when the ferrite-tile material constants are known. In addition, the antenna impedance measurement on a tuned dipole antenna is proposed for evaluating the calibration error caused by the unwanted ground reflection. Experiments confirm the validity of the numerical techniques and demonstrate that commercially available ferrite tiles can drastically reduce ground reflection even in a lower very-high-frequency (VHF) range. It is concluded that the standard antenna method can yield free-space values of the antenna factor for the entire VHF region with an error of less than 0.3 dB, if ferrite tiles are placed on a metal ground plane greater than 8.7 √ó 8.7 m2 and if the antenna under calibration is positioned at a height of about 3 m.</t>
  </si>
  <si>
    <t>656-660</t>
  </si>
  <si>
    <t>60008435;60008435;60031126;60008435;60032325;60008435</t>
  </si>
  <si>
    <t>35230437500;7201509872;55378388500;7403359208;7203038166;36176445900</t>
  </si>
  <si>
    <t>Matsumoto, Yasushi;Umeda, Tomoki;Nishikata, Atsuhiro;Fujii, Katsumi;Yamanaka, Yukio;Sugiura, Akira</t>
  </si>
  <si>
    <t>Koganei;Tokyo;Sendai</t>
  </si>
  <si>
    <t>Japan National Institute of Information and Communications Technology;Tokyo Institute of Technology;Tohoku University</t>
  </si>
  <si>
    <t>60032325;60031126;60008435</t>
  </si>
  <si>
    <t>EMI Antenna Calibration on an Absorber-Lined Ground Plane to Determine Free-Space Antenna Factor</t>
  </si>
  <si>
    <t>10.1109/TEMC.2003.819066</t>
  </si>
  <si>
    <t>2-s2.0-0344395610</t>
  </si>
  <si>
    <t>['superconducting state', 'superconducting regime', 'rate higher', 'pure aluminum', 'possible explanation', 'interest starting', 'fact could', 'electronic contribution']</t>
  </si>
  <si>
    <t>Aluminum | Gr√ºneisen parameter | NAUTILUS</t>
  </si>
  <si>
    <t>Available critical field data as a function of temperature and pressure are used to calculate the electronic contribution to the Gr√ºneisen parameter for pure aluminum in the superconducting state. Large negative values for the parameter are found in the range of temperatures of interest starting from the value Œ≥es (T = Tc = -10.7 ¬± 0.8. This fact could be taken into account as a possible explanation for the cosmic ray large signals detected at a rate higher than expected by the gravitational wave antenna NAUTILUS when operated in superconducting regime.</t>
  </si>
  <si>
    <t>313-319</t>
  </si>
  <si>
    <t>Journal of Low Temperature Physics</t>
  </si>
  <si>
    <t>Marini, A.</t>
  </si>
  <si>
    <t>Frascati</t>
  </si>
  <si>
    <t>INFN, Laboratori Nazionali Di Frascati</t>
  </si>
  <si>
    <t>Marini A.</t>
  </si>
  <si>
    <t>The Gr√ºneisen parameter for aluminum in the temperature range 0.3-1.1 K</t>
  </si>
  <si>
    <t>10.1023/A:1026039409111</t>
  </si>
  <si>
    <t>2-s2.0-0344413806</t>
  </si>
  <si>
    <t>['wide range', 'theoretical results', 'spatial filtering', 'shadowing experienced', 'sequence code', 'second case', 'receiver assumes', 'received signal', 'perfect knowledge', 'path loss', 'paper addresses', 'noncoherent maximum', 'multiantenna receivers', 'mobile users', 'made possible', 'likelihood sequence', 'ideal open', 'fully exploits', 'estimation problem', 'division multiple', 'base station', 'approximate maximization', 'antenna arrays', 'allows analysis']</t>
  </si>
  <si>
    <t>Direct-sequence code-division multiple-access (DS-CDMA) systems | Maximum-likelihood sequence estimator (MLSE) noncoherent detection | Multiple antenna | Multiple differential phase-shift keying (M-DPSK) modulations</t>
  </si>
  <si>
    <t>This paper addresses the noncoherent detection problem for direct-sequence code-division multiple-access (DS-CDMA) signals in the presence of antenna arrays at the base station. An ideal open-loop power control, which compensates for the long-term variations due to path loss and shadowing experienced by the mobile users, is assumed. Then, the noncoherent maximum-likelihood sequence-estimation problem is analyzed under the assumption of spatially white interference. The contribution of this paper is to extend previous results obtained by the author in [17] for the case of multiantenna receivers, including the derivation and analysis of two suboptimal detectors based on an approximate maximization of the transmitted symbols likelihood. The first detector works as a traditional squared envelope combiner, which fully exploits the K diversity degrees provided by the multiple antenna system. In the second case, the receiver assumes a perfect knowledge of antenna response vector, so that spatial filtering of the received signal is made possible. Simulation and theoretical results are provided for a widely used circular ring of scatterers spatial channel model, which allows analysis in a wide range of different environmental conditions.</t>
  </si>
  <si>
    <t>1435-1446</t>
  </si>
  <si>
    <t>Abrardo, Andrea</t>
  </si>
  <si>
    <t>Siena</t>
  </si>
  <si>
    <t>Universit√† degli Studi di Siena</t>
  </si>
  <si>
    <t>Abrardo A.</t>
  </si>
  <si>
    <t>Noncoherent MLSE in DS-CDMA Wireless Systems with Antenna Arrays</t>
  </si>
  <si>
    <t>10.1109/TVT.2003.819454</t>
  </si>
  <si>
    <t>2-s2.0-0344443864</t>
  </si>
  <si>
    <t>Luonnontieteiden ja Tekniikan Tutkimuksen Toimikunta</t>
  </si>
  <si>
    <t>['transmission quality', 'training sequences', 'spatial signatures', 'radiating element', 'priori knowledge', 'paper presents', 'multipath effects', 'microstrip antenna', 'handset level', 'gain improvement', 'front end', 'experimental measurements', 'expected performance', 'confined areas', 'blind since', 'antenna array', '7 db']</t>
  </si>
  <si>
    <t>Adaptive array | Fading channels | Handset antenna | Interference</t>
  </si>
  <si>
    <t>This paper presents the design and implementation of a new adaptive dual-antenna array for mitigation of both interference and multipath effects in digital mobile communications at the handset level. This proposed system employs a nonlinear adaptive algorithm in the front end of the receiver to enhance the transmission quality in confined areas. The enhancement is blind since no priori knowledge of spatial signatures or training sequences is required. Furthermore, to obtain a compact antenna array system, a miniaturized shorting postmicrostrip antenna that operates in the 1.9 GHz PCS band is used as a radiating element. Using this microstrip antenna, a new experimental adaptive dual-antenna array prototype was designed and implemented. To examine the expected performance of this approach, experimental measurements were carried out and the measured performances indicate that gain improvement of 7 dB can be achieved by using this approach.</t>
  </si>
  <si>
    <t>1417-1423</t>
  </si>
  <si>
    <t>60027863;60083443;60028897</t>
  </si>
  <si>
    <t>6701577028;7102114102;7006002142</t>
  </si>
  <si>
    <t>Denidni, Tayeb A.;McNeil, Dave;Delisle, Gilles Y.</t>
  </si>
  <si>
    <t>;Ottawa;Montreal</t>
  </si>
  <si>
    <t>TELUS;University of Ottawa;Universit√© du Qu√©bec √† Montr√©al</t>
  </si>
  <si>
    <t>60083443;60028897;60027863</t>
  </si>
  <si>
    <t>Denidni T.</t>
  </si>
  <si>
    <t>Experimental Investigations of a New Adaptive Dual-Antenna Array for Handset Applications</t>
  </si>
  <si>
    <t>10.1109/TVT.2003.816646</t>
  </si>
  <si>
    <t>2-s2.0-0344443866</t>
  </si>
  <si>
    <t>['significant difference', 'received powers', 'linear polarizations', 'horizontal polarizations', '7 ghz']</t>
  </si>
  <si>
    <t>Depolarization | Indoor radio channel | Linear polarization | Multipath propagation</t>
  </si>
  <si>
    <t>The behaviours of linear polarizations at 2.15, 5.3 and 61.7 GHz in corridors are studied in this paper. It shows that there is no significant difference between the received powers for vertical and horizontal polarizations. Depolarization is obvious at 2.15 GHz due to different antenna type is applied at the receiver, and it is more serious in non-line-of-sight (NLOS) cases.</t>
  </si>
  <si>
    <t>99-115</t>
  </si>
  <si>
    <t>7407575922;8416175900;6505892221;7003410658;7005441452</t>
  </si>
  <si>
    <t>Zhao, Xiongwen;Geng, Suiyan;Vuokko, Lasse;Kivinen, Jarmo;Vainikainen, Pertti</t>
  </si>
  <si>
    <t>Polarization Behaviours at 2, 5 and 60 GHz for Indoor Mobile Communications</t>
  </si>
  <si>
    <t>10.1023/B:WIRE.0000003825.20103.5f</t>
  </si>
  <si>
    <t>2-s2.0-0344513365</t>
  </si>
  <si>
    <t>['unusual tentorio', 'unusual origin', 'two antennomeres', 'trilobed premento', 'tentorial modification', 'study strengthen', 'staphylinoid affinities', 'staphyliniform families', 'sister groups', 'sister group', 'several autapomorphies', 'running water', 'remaining hydraenidae', 'related structures', 'prosthetopinae suggests', 'probably monophyletic', 'primary preference', 'possible apomorphies', 'plesiomorphies retained', 'pharyngeal dilator', 'perforated wall', 'palpigers connected', 'ochthebius semisericeus', 'mesoceration abstrictum', 'loose five', 'limnebius truncatellus', 'latter genus', 'latter clade', 'hypopharyngeal extension', 'hydraenid phylogeny', 'head structures', 'head capsule', 'groundplan feature', 'gondwanan origin', 'genus davidraena', 'fimbriate galea', 'complex transformations', 'basal position', 'antennomere vi', 'also compared']</t>
  </si>
  <si>
    <t>Evolution | Head structures | Hydraenidae | Phylogeny</t>
  </si>
  <si>
    <t>External and internal head structures of adults of Orchymontiinae, Prosthetopinae, Hydraeninae and Ochthebiinae were studied and those of Ochthebius semisericeus and Limnebius truncatellus are described in detail. The results are evaluated with respect to their relevance for a reconstruction of hydraenid phylogeny and also compared with structural features found in adults of other staphyliniform families. The monophyly of Hydraenidae is supported by the presence of a plate-like, trilobed premento-hypopharyngeal extension, an unusual origin of m. tentoriohypopharyngalis, dorsal tentorial arms firmly fused with the head capsule, modified basal antennomeres, and palpigers connected by a transverse sclerotized bar. Orchymontiinae are monophyletic and the basal sister group of the remaining Hydraenidae. The presence of a ventral transverse genal bulge and of a pubescent antennal club with more than two antennomeres (reversal in some prosthetopines: e.g. Mesoceration abstrictum) are possible apomorphies of Hydraenidae excluding Orchymontiinae. Prosthetopinae are probably monophyletic and the sister group of Ochthebiinae + Hydraeninae. The latter clade is characterized by a distinct cupula formed by antennomere VI, a loose five-segmented pubescent antennal club, and a modified antennal musculature. The presence of an unusual tentorio-pharyngeal dilator is a shared derived feature of Ochthebiinae and the genus Davidraena. The monophyly of Ochthebiinae was confirmed and Ochtheosus is the sister group of the remaining ochthebiine genera, which are characterized by a perforated wall-like structure formed by the posterior tentorial arms. The absence of this tentorial modification and the fimbriate galea are plesiomorphies retained in Ochtheosus. Calobius differs strongly from other subgenera of Ochthebius and a generic status may be appropriate. The monophyly of Hydraeninae is not supported. Hydraena was confirmed as a clade and Laeliaena and Limnebius are sister groups. The latter genus is characterized by several autapomorphies. The basal position of Orchymontiinae and Prosthetopinae suggests a Gondwanan origin of Hydraenidae and a primary preference for life in running water. Important evolutionary changes of head structures are complex transformations of the antennae and related structures. Yet, the use of the antennae as accessory breathing organs is not a groundplan feature of the family. The results of this study strengthen the case of staphylinoid affinities of Hydraenidae.</t>
  </si>
  <si>
    <t>256-275</t>
  </si>
  <si>
    <t>60029507;60029507;60020292</t>
  </si>
  <si>
    <t>7003701948;7005059615;6602521725</t>
  </si>
  <si>
    <t>Beutel, R. G.;Anton, E.;J√§ch, M. A.</t>
  </si>
  <si>
    <t>Germany;Austria</t>
  </si>
  <si>
    <t>Jena;Vienna</t>
  </si>
  <si>
    <t>Friedrich-Schiller-Universit√§t Jena;Naturhistorisches Museum, Vienna</t>
  </si>
  <si>
    <t>60029507;60020292</t>
  </si>
  <si>
    <t>Beutel R.</t>
  </si>
  <si>
    <t>On the evolution of adult head structures and the phylogeny of Hydraenidae (Coleoptera, Staphyliniformia)</t>
  </si>
  <si>
    <t>10.1046/j.1439-0469.2003.00224.x</t>
  </si>
  <si>
    <t>2-s2.0-0344585482</t>
  </si>
  <si>
    <t>P01HL067961</t>
  </si>
  <si>
    <t>['without averaging', 'transmembrane potential', 'spatiotemporal changes', 'seven fibers', 'recording area', 'rabbit hearts', 'photodiode detectors', 'optrode consisted', 'optical mapping', 'neighboring photodiodes', 'negligible cross', 'multiple sites', 'light onto', 'left ventricle', 'individual fiber', 'impulse propagation', 'important tool', 'hexagonal pattern', 'heart surfaces', 'excited using', 'emitted fluorescence', 'approximately 0', '9 %)', '8 mm']</t>
  </si>
  <si>
    <t>Arrhythmias | Excitation | Mapping | Optrode | Voltage-sensitive dyes</t>
  </si>
  <si>
    <t>Introduction: Optical mapping of transmembrane potential (Vm) is an important tool in the investigation of impulse propagation in the heart. It provides valuable information about spatiotemporal changes of Vm that cannot be obtained by other techniques, but it presently is limited to measurements from the heart surfaces. Therefore, the goal of this work was to develop a technique for intramural multisite optical measurements of V m using fiberoptic technology. Methods and Results: An optrode, a bundle of thin optical fibers, was developed for measuring intramural optical signals at multiple sites in the heart. The optrode consisted of seven fibers with diameter of 225 Œºm arranged in a hexagonal pattern that were used to deliver excitation light to the myocardium, to collect the emitted fluorescence, and to project the light onto a 16 x 16 array of photodiode detectors. Rabbit hearts were stained with the Vm-sensitive dye RH-237. Fluorescence was excited using a 100-W Hg lamp. Intramural action potentials were recorded at multiple sites separated by 2 mm inside the left ventricle. Signal-to-noise (RMS) ratio was 21.2 ¬± 12 (n = 7) without averaging or ratiometry and with negligible cross-talk (&lt;1.9%) between the neighboring photodiodes. The size of the recording area for an individual fiber was estimated at approximately 0.8 mm. Conclusion: These data demonstrate feasibility of multisite transmural measurements of Vm without signal averaging and ratiometry. This technique might become useful in studies of transmural impulse conduction during arrhythmias and defibrillation.</t>
  </si>
  <si>
    <t>1196-1202</t>
  </si>
  <si>
    <t>Journal of Cardiovascular Electrophysiology</t>
  </si>
  <si>
    <t>60027086;60027086;60027086;60027086</t>
  </si>
  <si>
    <t>6701823981;35413391500;36038737400;7004013017</t>
  </si>
  <si>
    <t>Byars, Jonathan L.;Smith, William M.;Ideker, Raymond E.;Fast, Vladimir G.</t>
  </si>
  <si>
    <t>The University of Alabama at Birmingham</t>
  </si>
  <si>
    <t>Byars J.</t>
  </si>
  <si>
    <t>Development of an Optrode for Intramural Multisite Optical Recordings of V&lt;inf&gt;m&lt;/inf&gt; in the Heart</t>
  </si>
  <si>
    <t>10.1046/j.1540-8167.2003.03203.x</t>
  </si>
  <si>
    <t>2-s2.0-0344633603</t>
  </si>
  <si>
    <t>['thylakoid membranes', 'soluble proteins', 'significant incorporation', 'seven genes', 'red algae', 'phycobilisome components', 'isolated cyanelles', 'intact phycobilisomes', 'glaucocystophyte algae', 'efficiently imported', 'cyanelle genome']</t>
  </si>
  <si>
    <t>ApcC | Cyanelles | L c 7.8 | Phycobilisomes | Protein translocation</t>
  </si>
  <si>
    <t>Phycobilisomes are the complex and highly efficient light-harvesting antenna systems of cyanobacteria, glaucocystophyte algae and red algae. In the glaucocystophyte Cyanophora paradoxa, seven genes for (chromophoric) phycobilisome components are known thus far, which all reside on the cyanelle genome. Here, we report the sequence of apcC, specifying the precursor to the colorless polypeptide Lc7.8, the first core linker reported for a eukaryote. The precursor was efficiently imported in vitro into isolated cyanelles. Fractionation into thylakoid membranes and stroma and into intact phycobilisomes and soluble proteins, respectively, indicated a low but significant incorporation of the imported linker polypeptide into the phycobilisomes.</t>
  </si>
  <si>
    <t>132-137</t>
  </si>
  <si>
    <t>Current Genetics</t>
  </si>
  <si>
    <t>60025888;60025888;60025888</t>
  </si>
  <si>
    <t>7201652125;6603964337;7003682972</t>
  </si>
  <si>
    <t>Steiner, J√ºrgen M.;Pompe, Johannes A.;L√∂ffelhardt, Wolfgang</t>
  </si>
  <si>
    <t>Vienna Biocenter</t>
  </si>
  <si>
    <t>Steiner J.</t>
  </si>
  <si>
    <t>Characterization of apcC, the nuclear gene for the phycobilisome core linker polypeptide L&lt;inf&gt;c&lt;/inf&gt;&lt;sup&gt;7.8&lt;/sup&gt; from the glaucocystophyte alga Cyanophora paradoxa. Import of the precursor into isolated cyanelles and integration of the mature protein into intact phycobilisomes</t>
  </si>
  <si>
    <t>10.1007/s00294-003-0433-0</t>
  </si>
  <si>
    <t>2-s2.0-0344740558</t>
  </si>
  <si>
    <t>['scheme significantly', 'performance gain', 'perfectly known', 'perfectly interleaved', 'independent ).', 'effective channel', 'e .,', 'diversity gain', 'coded systems', 'channel mismatch', 'antenna system']</t>
  </si>
  <si>
    <t>Coding | Multiple-input multiple-output (MIMO) channels | Performance | Signal mapping | Transmit diversity</t>
  </si>
  <si>
    <t>We introduce a scheme that achieves a diversity gain for coded systems under static fading conditions by using multiple antennas and random signal mapping. In a two-antenna system, the bit-error rate performance of the proposed scheme approaches that of Alamouti's scheme when the channel is perfectly known. In the presence of channel mismatch, the proposed scheme outperforms Alamouti's scheme significantly. It is shown that as the number of transmit antennas N goes to infinity, the effective channel for the introduced scheme behaves as if it were perfectly interleaved (i.e., as if the fading was independent). When N is small, further performance gain can be achieved by expanding the original signal constellation.</t>
  </si>
  <si>
    <t>1918-1926</t>
  </si>
  <si>
    <t>60020547-100717361;60020547;60020547</t>
  </si>
  <si>
    <t>7502089771;8396631300;7403424645</t>
  </si>
  <si>
    <t>Li, Yingxue;Georghiades, Costas N.;Huang, Garng</t>
  </si>
  <si>
    <t>College Station;Clifton</t>
  </si>
  <si>
    <t>Texas A&amp;M University;Magnolia Broadband Inc.</t>
  </si>
  <si>
    <t>60020547;100717361</t>
  </si>
  <si>
    <t>Transmit Diversity over Quasi-Static Fading Channels Using Multiple Antennas and Random Signal Mapping</t>
  </si>
  <si>
    <t>10.1109/TCOMM.2003.819207</t>
  </si>
  <si>
    <t>2-s2.0-0344877473</t>
  </si>
  <si>
    <t>['without altering', 'transmit antennas', 'transmission systems', 'substantial increase', 'practical interest', 'paper describes', 'overcome due', 'mea channel', 'joint encoding', 'high potential', 'hefty fraction', 'existing space', 'element antenna', 'different layers', 'decoding complexity', 'decoded subsequently', 'blast regard']</t>
  </si>
  <si>
    <t>Layered architectures | Multiple-element antennas (MEAs) | Multiple-input-multiple-output (MIMO) transmission</t>
  </si>
  <si>
    <t>This paper describes a novel encoding strategy for the existing layered space-time architectures used in multiple-element antenna (MEA) transmission systems. Layered architectures like V-BLAST regard a MEA channel as a set of independently encoded mutually interfering scalar channels (layers) which are decoded subsequently, so that a hefty fraction of the total MEA capacity may be achieved with a moderate complexity proportional to the number of transmit antennas. Practically achievable rates are, however, limited by the minimum of the outage throughputs taken over all layers. Usually, this limitation is overcome due to a joint encoding/decoding of different layers, resulting in a substantial increase in decoding complexity. The encoding strategy described in this paper allows leveraging this limitation in some cases of practical interest, without altering the existing space-time processing schemes. Numerical analysis confirms the high potential of this approach in the case of small outage rates.</t>
  </si>
  <si>
    <t>1809-1819</t>
  </si>
  <si>
    <t>Gorokhov, Alexei</t>
  </si>
  <si>
    <t>Bit Sharing for Layered Space-Time Architectures With Ordered Signal Retrieval</t>
  </si>
  <si>
    <t>10.1109/TCOMM.2003.818086</t>
  </si>
  <si>
    <t>2-s2.0-0344877478</t>
  </si>
  <si>
    <t>['tiny amounts', 'studied mainly', 'serpentine structures', 'sensitive detector', 'preliminary results', 'plasma jet', 'plasma characteristics', 'optical diagnostics', 'miniaturized atmospheric', 'microplasma jets', 'load impedance', 'liquid sample', 'discussed based', 'contrive ways', 'chip materials', 'ceramic chip', 'aqueous solution', 'antenna impedance', 'antenna designs', '50 w', '4500 k']</t>
  </si>
  <si>
    <t>A miniaturized atmospheric-pressure thermal plasma jet source has been developed as a sensitive detector of a portable liquid analysis system that can fulfil various requirements of 'on-site' analysis. The plasma source design required for achieving higher power transfer efficiency to the plasma has been studied mainly so that it can be operated with a commercially available compact VHF transmitter. The developed plasma device is a planar-type inductively coupled plasma (ICP) source that consists of a ceramic chip with engraved discharge tube and a planar metallic antenna with serpentine structures. Effects of chip materials and antenna designs on plasma characteristics are discussed based on the result of optical diagnostics of fine argon plasma jets produced with various prototype sources. Since the load impedance of the plasma jet is so small, it is necessary to contrive ways to lower the antenna impedance to attain higher power transfer efficiency. An atmospheric-pressure thermal plasma jet with a density of approximately 1 √ó 1015 cm-3 was successfully produced using a compact VHF transmitter at the 144 MHz VHF power of 50 W. The electronic excitation temperature of Ar was found to be 4000-4500 K. Moreover, the method of injection of the liquid sample into microplasma jets has also been investigated and preliminary results of the application to the analysis of tiny amounts of aqueous solution have been demonstrated.</t>
  </si>
  <si>
    <t>60015123-60015682;60015123;60025272</t>
  </si>
  <si>
    <t>7006164417;6506662412;7006633555</t>
  </si>
  <si>
    <t>Ichiki, Takanori;Koidesawa, Toru;Horiike, Yasuhiro</t>
  </si>
  <si>
    <t>Tokyo;Kawaguchi;Tokyo</t>
  </si>
  <si>
    <t>The University of Tokyo;Japan Science and Technology Agency;Toyo University</t>
  </si>
  <si>
    <t>60025272;60015682;60015123</t>
  </si>
  <si>
    <t>Ichiki T.</t>
  </si>
  <si>
    <t>An atmospheric-pressure microplasma jet source for the optical emission spectroscopic analysis of liquid sample</t>
  </si>
  <si>
    <t>S0963025203649170</t>
  </si>
  <si>
    <t>10.1088/0963-0252/12/4/315</t>
  </si>
  <si>
    <t>2-s2.0-0345015547</t>
  </si>
  <si>
    <t>['wireless real', 'transceiver employs', 'selection filter', 'rf transceiver', 'receive switch', 'predefined specifications', 'power amplifier', 'noise amplifier', 'layer board', 'iq modem', 'image filter', 'driver amplifier', 'diversity switch', 'design starts', 'design methodology', 'cw signal', 'channel filter']</t>
  </si>
  <si>
    <t>Frequency synthesizer | Link budget | OFDM | RF transceiver</t>
  </si>
  <si>
    <t>In this work, a 5.2 GHz RF transceiver is designed and implemented for high-speed wireless LANs. The design methodology of a RF transceiver is emphasized and complete RF circuits and RF-BB control circuits are implemented for verification. The transceiver employs the heterodyne scheme consisting of a low-noise amplifier, selection filter, image filter, mixer, channel filter, phase-locked-loop frequency synthesizer, driver amplifier, power amplifier, IF IQ modem, transmit-receive switch and antenna-diversity switch, and RF-BB control circuits. The design starts with the link budget calculation and simulation to satisfy the IEEE802.11a. All the subcircuits are then designed with predefined specifications. They are integrated on a single-layer board and are tested with the CW signal, the digital-modulated signal test, and the wireless real-time video transmission test.</t>
  </si>
  <si>
    <t>345-356</t>
  </si>
  <si>
    <t>60007954;60007954;60007954;60007954;60007954;60007954</t>
  </si>
  <si>
    <t>34867847700;35247375100;36816692800;7202057536;7402578709;7401658066</t>
  </si>
  <si>
    <t>Chen, Jia Liang;Chang, Sheng Fuh;Wu, Tsung Ho;Hsieh, Shih Wei;Tu, Chi Kang;Wei, Chang Lin</t>
  </si>
  <si>
    <t>Min-Hsiung</t>
  </si>
  <si>
    <t>National Chung Cheng University</t>
  </si>
  <si>
    <t>Design, implementation and integration test of a 5.2 GHz RF module for wireless LAN applications</t>
  </si>
  <si>
    <t>2-s2.0-0345098294</t>
  </si>
  <si>
    <t>['waveforms alone', 'successfully used', 'subsequently confirmed', 'simply dragging', 'radar pulse', 'prefecture road', 'northern part', 'method compared', 'lava tube', 'komoriana cave', 'geological investigations', 'fuji volcano', 'detailed mapping', 'convenient tool', 'clear structures']</t>
  </si>
  <si>
    <t>Fuji | Ground penetrating radar | Japan | Lava flow | Lava tubes</t>
  </si>
  <si>
    <t>Ground penetrating radar (GPR) has been successfully used to detect a lava tube in a basaltic lava flow from the Fuji volcano, Japan. The target lava tube, Komoriana cave, is in the northern part of the Aokigahara lava flow which was emplaced over 1,000 years ago. The lava tube was detected by simply dragging the GPR antenna along a prefecture road, demonstrating the advantages of this method compared with detailed mapping and geological investigations. As a massive basaltic lava flow allows deep penetration of the radar pulse, the reflection radar profile obtained showed two very clear structures which were interpreted from the waveforms to be the roof and the bottom of the lava tube from the waveforms alone. This was subsequently confirmed by careful survey measurements of the Komoriana cave lava tube. The feasibility study clearly demonstrated that GPR is a very effective and convenient tool for discovering unknown lava tubes hidden deeply inside lava flows.</t>
  </si>
  <si>
    <t>Bulletin of Engineering Geology and the Environment</t>
  </si>
  <si>
    <t>60025272;60025272;60025272;60025272;60025272;60025272</t>
  </si>
  <si>
    <t>18437548000;36912684900;6602362006;23061154100;6602408248;6503848777</t>
  </si>
  <si>
    <t>Miyamoto, Hideaki;Haruyama, Jun'ichi;Rokugawa, Shuichi;Onishi, Kyosuke;Toshioka, Tetsuma;Koshinuma, Jyun Ichi</t>
  </si>
  <si>
    <t>Miyamoto H.</t>
  </si>
  <si>
    <t>Acquisition of ground penetrating radar data to detect lava tubes: Preliminary results on the Komoriana cave at Fuji volcano in Japan</t>
  </si>
  <si>
    <t>10.1007/s10064-002-0182-1</t>
  </si>
  <si>
    <t>2-s2.0-0345149223</t>
  </si>
  <si>
    <t>RC1-2059</t>
  </si>
  <si>
    <t>['ray crystallography', 'potentially two', 'mononuclear complex', 'monodentate 4', 'known homo', 'heterodinuclear ruii', 'go reduced', 'glucose oxidase', 'exchange electrons', 'dominating species', 'cyclic voltammograms', 'coordinated cis', 'bridging ligands', 'bf 4', 'aspergillus niger', 'antenna effect', 'advantage compared', ')( bpy']</t>
  </si>
  <si>
    <t>Dinuclear complexes | Electron transfer | Glucose oxidase | Osmium | Ruthenium</t>
  </si>
  <si>
    <t>New and known homo- and heterodinuclear RuII and Os II complexes with 4,4‚Ä≤-bipyridine (4,4‚Ä≤-bpy), pyrazine, and 4-pyCH=CHpy-4‚Ä≤ as bridging ligands (LL) of the type [Cl(bpy) 2M(LL)MCl(bpy)2]X2 (bpy=2,2‚Ä≤-bipyridine; X=PF6 or BF4) have been studied in their capacity to exchange electrons with a reduced active site of glucose oxidase (GO) from Aspergillus niger. Cyclic voltammograms (CVs) of the dimers in the aqueous buffered solution, when compared with CVs of the parent monomeric species [MCl(LL)(bpy)2]BF4 and [MCl2(bpy)2] which could be generated at pH ‚âà 7, if the dimers undergo monomerization, indicate that the dimers are the dominating species under such conditions. All electrochemically oxidized dinuclear complexes studied show high rates of oxidation of GO reduced by D-glucose and the corresponding observed second-order rate constants are in the range (5-64)√ó105 M -1 s-1 at 25 ¬∞C. However, these values are lower than that for the mononuclear complex [OsCl(4,4‚Ä≤-bpy)(bpy)2]BF 4 (1.1√ó107 M-1 s-1), suggesting that potentially two-electron dimeric mediators have no advantage compared with corresponding monomeric complexes of RuII and OsII. The structure of [OsCl(4,4‚Ä≤-bpy)(bpy)2]BF4 was confirmed by X-ray crystallography. The monodentate 4,4‚Ä≤-bpy ligand is coordinated cis to the chloride. Its higher reactivity toward reduced GO is accounted for in terms of the antenna effect of the monodentate 4,4‚Ä≤-bpy ligand. The antenna length equals 9.2 √Ö and matches the depth of the enzyme active site pocket of ca. 10 √Ö. The mechanism of the antenna effect is discussed.</t>
  </si>
  <si>
    <t>815-822</t>
  </si>
  <si>
    <t>Journal of Biological Inorganic Chemistry</t>
  </si>
  <si>
    <t>60007457-60027950;60007457;60030078;60071838;60031888</t>
  </si>
  <si>
    <t>56808181800;6506079266;7004107890;6602388069;7102112208</t>
  </si>
  <si>
    <t>Ryabov, Alexander D.;Roznyatovskaya, Nathaliya V.;Suwinska, Kinga;Revenco, Mikhail;Ershov, Aleksei Y.</t>
  </si>
  <si>
    <t>Moldova;Russian Federation;Poland;United States;Russian Federation</t>
  </si>
  <si>
    <t>Chisinau;Saint Petersburg (ex Leningrad);Warsaw;Pittsburgh;Moscow</t>
  </si>
  <si>
    <t>State University of Moldova;Saint Petersburg State University;Institute of Physical Chemistry of the Polish Academy of Sciences;Carnegie Mellon University;Lomonosov Moscow State University</t>
  </si>
  <si>
    <t>60071838;60031888;60030078;60027950;60007457</t>
  </si>
  <si>
    <t>Ryabov A.</t>
  </si>
  <si>
    <t>Dinuclear versus mononuclear ruthenium(II) and osmium(II) complexes as potent mediators of glucose oxidase; crystal structure of [OsCl(4,4‚Ä≤ -bpy)(bpy)&lt;inf&gt;2&lt;/inf&gt;]BF&lt;inf&gt;4&lt;/inf&gt;</t>
  </si>
  <si>
    <t>10.1007/s00775-003-0480-5</t>
  </si>
  <si>
    <t>2-s2.0-0345282944</t>
  </si>
  <si>
    <t>['wireless systems', 'useful criteria', 'optimization procedure', 'novel method', 'different classes']</t>
  </si>
  <si>
    <t>Antenna design | Base station antennas | Microcellular systems | Mobile radio systems</t>
  </si>
  <si>
    <t>A novel method for the derivation of the optimum base station (BS) antenna radiation pattern in urban microcellular systems or wireless systems in general is presented. The multipath radio channel is sounded with a ray-tracing (RT) tool; then the BS antenna pattern is optimized in order to minimize channel dispersion and maximize field strength in the selected service area. The procedure can be performed for the different classes of microcellular BS sites, allowing the derivation of useful criteria for the shaping of the corresponding antenna patterns. The aim of this paper is to demonstrate the possibility of using the RT in combination with an optimization procedure to derive interesting antenna design indications.</t>
  </si>
  <si>
    <t>1686-1688</t>
  </si>
  <si>
    <t>60028218;60028218-60038102;60028218-102063053</t>
  </si>
  <si>
    <t>6701720057;7102592017;6507461403</t>
  </si>
  <si>
    <t>Degli-Esposti, V.;Riva, G.;Binucci, N.</t>
  </si>
  <si>
    <t>Italy;Italy;United Kingdom</t>
  </si>
  <si>
    <t>Rome;Bologna;Maidenhead</t>
  </si>
  <si>
    <t>Fondazione Ugo Bordoni;Alma Mater Studiorum Universit√† di Bologna;Technology Department</t>
  </si>
  <si>
    <t>60038102;60028218;102063053</t>
  </si>
  <si>
    <t>Degli-Esposti V.</t>
  </si>
  <si>
    <t>Derivation of Antenna Pattern Shaping Criteria for Urban Base Stations Using Ray Tracing</t>
  </si>
  <si>
    <t>10.1109/TVT.2003.816623</t>
  </si>
  <si>
    <t>2-s2.0-0345306788</t>
  </si>
  <si>
    <t>['œ ±', 'typical conditions', 'sectors introduced', 'sectorization gain', 'predetermined level', 'multiclass code', 'interference reaches', 'factor equal', 'erlang capacity', 'division multiple', 'cellular system', 'cdma occurs', 'approximately 2', 'approximated analysis', 'antenna sectorization', 'analytical study', 'also present', '8 db']</t>
  </si>
  <si>
    <t>Antenna sectorization | Capacity | Macrocells | Other-cell interference</t>
  </si>
  <si>
    <t>In this paper, the effect of antenna sectorization in the reverse link Erlang capacity of a multiclass code-division multiple-access (CDMA) cellular system is studied. Traditionally, it has been considered that the capacity is multiplied by a factor equal to the number of sectors introduced. This is true only in the ideal antenna sectored system. However, due to the nonideal antenna radiation pattern, the sectorization gain is smaller than the number of sectors. Our contribution is the analytical study of the effect of nonideal antenna patterns on the capacity of a multiclass CDMA system. We also present an approximated analysis of the Erlang capacity, considering that blocking in CDMA occurs when the interference reaches a predetermined level above the background noise level of mainly thermal origin. The analysis also includes the effects of imperfect power control and service activity detection. We found that the capacity losses due to the consideration of antenna sectorization are about 20.20% for the nonideal antenna radiation pattern and 30.32 % for the evaluated commercial radiation pattern. This percentage loss implies that the sectorization gain is approximately 2.39 for a nonideal antenna pattern and 2. 09 for a commercial antenna pattern in typical conditions, Œº = 4 and Œ± = 8 dB.</t>
  </si>
  <si>
    <t>1476-1488</t>
  </si>
  <si>
    <t>6602658026;6507729406;6603853617</t>
  </si>
  <si>
    <t>Casta√±eda-Camacho, Josefina;Uc-Rios, Carlos Eduardo;Lara-Rodr√≠guez, Domingo</t>
  </si>
  <si>
    <t>Casta√±eda-Camacho J.</t>
  </si>
  <si>
    <t>Reverse Link Erlang Capacity of Multiclass CDMA Cellular System Considering Nonideal Antenna Sectorization</t>
  </si>
  <si>
    <t>10.1109/TVT.2003.816629</t>
  </si>
  <si>
    <t>2-s2.0-0345306811</t>
  </si>
  <si>
    <t>['spatial multiplexing', 'realizing diversity', 'rate gains', 'new high', 'joint space', 'fading channels', 'bandwidth expansion']</t>
  </si>
  <si>
    <t>Differential encoding | Interference cancellation | Space-time block code (STBC) | Spatial multiplexing</t>
  </si>
  <si>
    <t>A new high-rate differential space-time transmission scheme based on spatial multiplexing of Alamouti-encoded information streams is developed in this letter. At the receiver, joint space-time differential interference cancellation and decoding is performed, realizing diversity and rate gains, without requiring channel knowledge or bandwidth expansion. Our focus is on the case of two information streams with two transmit antennas per stream on flat-fading channels for simplicity. However, the development readily extends to more than two information streams, to more than two transmit antennas per stream, and to frequency-selective channels using previously published techniques.</t>
  </si>
  <si>
    <t>540-542</t>
  </si>
  <si>
    <t>Al-Dhahir, Naofal</t>
  </si>
  <si>
    <t>Richardson</t>
  </si>
  <si>
    <t>The University of Texas at Dallas</t>
  </si>
  <si>
    <t>Al-Dhahir N.</t>
  </si>
  <si>
    <t>A New High-Rate Differential Space-Time Block Coding Scheme</t>
  </si>
  <si>
    <t>10.1109/LCOMM.2003.820095</t>
  </si>
  <si>
    <t>2-s2.0-0345307151</t>
  </si>
  <si>
    <t>['simple criterion', 'rate control', 'proposed closed', 'previous studies', 'practical implementation', 'power control', 'optimal performance', 'minimum bit', 'low complexity', 'loop v', 'greatly increase', 'gives near', 'fast algorithm', 'error rate', 'data throughput', 'blast significantly', 'blast ),', 'ber performance', 'antenna rate', 'also present']</t>
  </si>
  <si>
    <t>Multiple-input-multiple-output (MIMO) | Rate and power control | Transmit antenna selection | Vertical Bell Labs layered space-time (V-BLAST)</t>
  </si>
  <si>
    <t>Previous studies have shown that per-antenna rate and power control can greatly increase the data throughput of vertical Bell Labs layered space-time (V-BLAST), while an extra transmit antenna selection can provide additional diversity advantage. In this letter, we combine the transmit antenna selection with power and rate control of each antenna. We derive a simple criterion for minimum bit-error rate (BER) or minimum total transmit power when the data throughput is constant over time. Zero-forcing and zero-forcing successive interference cancellation detections are considered. For practical implementation, we also present a fast algorithm that gives near-optimal performance with very low complexity. Simulation results show that the proposed closed-loop BLAST outperforms the open-loop V-BLAST significantly in terms of BER performance, especially when the antennas exhibit strong fading correlations.</t>
  </si>
  <si>
    <t>1783-1787</t>
  </si>
  <si>
    <t>60025278-60030612;60008592;60025278;60025278</t>
  </si>
  <si>
    <t>7202081622;8870191800;7404165116;7403567490</t>
  </si>
  <si>
    <t>Zhuang, Hairuo;Dai, Lin;Zhou, Shidong;Yao, Yan</t>
  </si>
  <si>
    <t>United States;China;Hong Kong</t>
  </si>
  <si>
    <t>San Diego;Beijing;Hong Kong</t>
  </si>
  <si>
    <t>University of California, San Diego;Tsinghua University;Hong Kong University of Science and Technology</t>
  </si>
  <si>
    <t>60030612;60025278;60008592</t>
  </si>
  <si>
    <t>Low Complexity Per-Antenna Rate and Power Control Approach for Closed-Loop V-BLAST</t>
  </si>
  <si>
    <t>10.1109/TCOMM.2003.819227</t>
  </si>
  <si>
    <t>2-s2.0-0345308612</t>
  </si>
  <si>
    <t>Ministry of Education</t>
  </si>
  <si>
    <t>['transmit antennas', 'time codes', 'repetition times', 'present space', 'nonbinary repeat', 'new scheme', 'main advantage', 'full rate', 'full diversity', 'construct space', 'accumulate codes']</t>
  </si>
  <si>
    <t>Iterative decoding | Message passing algorithm | Multiple transmit antennas | Repeat-accumulate (RA) codes | Space-time codes</t>
  </si>
  <si>
    <t>Like turbo codes, repeat-accumulate codes have remarkably good performance when r ‚â• 3, where r is the number of repetition times. In this letter, we present space-time codes with full antenna diversity using "weighted" nonbinary repeat-accumulate codes. Compared with the space-time turbo codes in Liu et al. and Su et al., the main advantage of this new scheme is to construct space-time codes with full diversity for any m ‚â§ r and any length of frame without searching for interleavers, where m is the number of transmit antennas. These space-time codes have rate m/r and so, have full rate when m = r. Furthermore, they have an efficient decoding based on the message passing algorithm.</t>
  </si>
  <si>
    <t>1773-1778</t>
  </si>
  <si>
    <t>60032330-60001558;60032330</t>
  </si>
  <si>
    <t>17435386200;7404291373</t>
  </si>
  <si>
    <t>Oh, Jong Ee;Yang, Kyeongcheol</t>
  </si>
  <si>
    <t>Oh J.</t>
  </si>
  <si>
    <t>Space-Time Codes with Full Antenna Diversity Using Weighted Nonbinary Repeat-Accumulate Codes</t>
  </si>
  <si>
    <t>10.1109/TCOMM.2003.819213</t>
  </si>
  <si>
    <t>2-s2.0-0345308615</t>
  </si>
  <si>
    <t>['wireless communications', 'new model', 'multiple chf', 'many applications', 'current use', 'chf ),', 'also presented']</t>
  </si>
  <si>
    <t>Correlated Nakagami fading | Generic correlated Nakagami models | Unequal fading parameters</t>
  </si>
  <si>
    <t>A complete statistical characterization of correlated Nakagami channels is either their joint probability density function or their joint characteristic function (CHF), which is indispensable to many applications in wireless communications. The classical correlated multivariate Nakagami models in current use is subject to a restriction that the fading parameters must be identical. In this letter, we derive a generic correlated Nakagami fading model, in the form of a multiple CHF, allowing for arbitrary covariance matrix and distinct real fading parameters. The application of the new model to wireless communications is also presented.</t>
  </si>
  <si>
    <t>1745-1748</t>
  </si>
  <si>
    <t>Zhang, Q. T.</t>
  </si>
  <si>
    <t>A Generic Correlated Nakagami Fading Model for Wireless Communications</t>
  </si>
  <si>
    <t>10.1109/TCOMM.2003.819216</t>
  </si>
  <si>
    <t>2-s2.0-0345308620</t>
  </si>
  <si>
    <t>['true bugs', 'sex pheromones', 'results suggest', 'plant bugs', 'mating attempts', 'largely overlooked', 'inhabiting mirid', 'hexyl butyrate', 'hexenyl butyrate', 'conspecific males', 'chemical defense', 'abundantly produced']</t>
  </si>
  <si>
    <t>In plant bugs (Miridae), females produce sex pheromones in the metathoracic scent gland, which in most other true bugs (Heteroptera) is responsible for chemical defense. The possibility that the metathoracic gland secretion of male plant bugs plays a role other than defense has been largely overlooked. Here we show that in a pine-inhabiting mirid, Phytocoris difficilis Knight, hexyl butyrate and (E)-2-hexenyl butyrate are abundantly produced only in males; we demonstrate that these metathoracic gland compounds elicit strong antennal responses in conspecific males, and that these butyrates totally interrupt attraction of males to the female-produced sex pheromone. Our results suggest that in at least some plant bugs the male metathoracic scent gland esters have a natural communicative function as anti-sex pheromones, probably to interrupt further mating attempts by other males.</t>
  </si>
  <si>
    <t>505-508</t>
  </si>
  <si>
    <t>60020304-60000635;60000635</t>
  </si>
  <si>
    <t>7406717249;7102901082</t>
  </si>
  <si>
    <t>Zhang, Qing He;Aldrich, Jeffery R.</t>
  </si>
  <si>
    <t>College Park;Beltsville</t>
  </si>
  <si>
    <t>University of Maryland, College Park;USDA ARS Beltsville Agricultural Research Center</t>
  </si>
  <si>
    <t>60020304;60000635</t>
  </si>
  <si>
    <t>Male-produced anti-sex pheromone in a plant bug</t>
  </si>
  <si>
    <t>10.1007/s00114-003-0466-8</t>
  </si>
  <si>
    <t>2-s2.0-0345375514</t>
  </si>
  <si>
    <t>['union bound', 'transmitted symbol', 'time slot', 'searched transforms', 'receiver level', 'receive antennas', 'paper proposes', 'nt streams', 'nonselective nakagami', 'multiple transmit', 'keying modulation', 'integral expression', 'high snr', 'fading channel', 'emitted simultaneously', 'dominant term', 'diversity transformer', 'data bits', 'cutoff rate', 'coherent phase', 'channel fading', 'analytically shown']</t>
  </si>
  <si>
    <t>Coherent phase-shift-keying modulation | Diversity scheme | Nakagami-m fading</t>
  </si>
  <si>
    <t>This paper proposes a simple diversity scheme, which employs a diversity transformer for coherent phase-shift-keying modulation with multiple transmit/receive antennas over a frequency-nonselective Nakagami-m fading channel. The block of data bits is transformed by the proposed diversity transformer, and the output phasor block is split into NT streams that are emitted simultaneously by NT transmit antennas. The resulting signaling mechanism possesses intrinsic spatial diversity within each transmitted phasor block, which is resistant to channel fading. At the receiver level, NR receive antennas are deployed, and the NR received branch signals corresponding to each transmitted symbol at a time slot are combined with maximum-ratio-combining. Based on the maximum-likelihood decision rule, the receiver is developed to detect the output of the NT combiners block by block. An expression of the cutoff rate for the system is derived. In searching good transforms, the dominant term of the approximated cutoff rate at high SNR is defined as the transform merit figure. An integral expression of the union bound is derived to assess the block error probability characteristics of the proposed diversity scheme. It is analytically shown that distinguished diversity gains can be obtained in the proposed diversity systems employing the searched transforms in the Nakagami-m fading channel.</t>
  </si>
  <si>
    <t>379-388</t>
  </si>
  <si>
    <t>Hwang, Fuh Hsin</t>
  </si>
  <si>
    <t>Hwang F.</t>
  </si>
  <si>
    <t>Diversity transform for coherent N-PSK modulation with diversity reception in Nakagami-m fading</t>
  </si>
  <si>
    <t>2-s2.0-0345529818</t>
  </si>
  <si>
    <t>['xylocopa violacea', 'violacea males', 'sex pheromone', 'release sites', 'pheromonal release', 'morphological investigations', 'mellifera presents', 'mellifera males', 'may act', 'male antennae', 'functional hypothesis', 'evident pores', 'differences regarding', 'courtship behaviour', 'class 1', 'bombus pascuorum', 'apis mellifera']</t>
  </si>
  <si>
    <t>Apis | Bombus | Gland | Sex recognition | Ultrastructure | Xylocopa</t>
  </si>
  <si>
    <t>Morphological investigations were conducted on male antennae of three Apidae species, Apis mellifera, Bombus pascuorum and Xylocopa violacea. Male antennal glands were present in all species, with some differences regarding both external morphological characters and internal cytological features. There are externally obvious sites of pheromonal release (provided with evident pores) in B. pascuorum and X. violacea males, while pores are lacking in A. mellifera males. Internally A. mellifera presents a glandular complex composed of class 1 secretory cells, while the two other species possess two types of glands (with class 1 and class 3 secretory cells) associated with the same release sites. The functional hypothesis for the secretion of these glands is that they may act as a sex pheromone during courtship behaviour.</t>
  </si>
  <si>
    <t>603-610</t>
  </si>
  <si>
    <t>Apidologie</t>
  </si>
  <si>
    <t>60003003;60031624;60031624;60003003</t>
  </si>
  <si>
    <t>7005718466;6602746609;8506609500;55538304000</t>
  </si>
  <si>
    <t>Romani, Roberto;Isidoro, Nunzio;Riolo, Paola;Bin, Ferdinando</t>
  </si>
  <si>
    <t>Ancona;Perugia</t>
  </si>
  <si>
    <t>Universit√† Politecnica delle Marche;Universit√† degli Studi di Perugia</t>
  </si>
  <si>
    <t>60031624;60003003</t>
  </si>
  <si>
    <t>Romani R.</t>
  </si>
  <si>
    <t>Antennal glands in male bees: Structures for sexual communication by pheromones?</t>
  </si>
  <si>
    <t>10.1051/apido:2003053</t>
  </si>
  <si>
    <t>2-s2.0-0346433556</t>
  </si>
  <si>
    <t>['magnetic frill', 'local measures', 'hermlte splines', 'domain functions', 'charge jump']</t>
  </si>
  <si>
    <t>The effect of discontinuities at edges and at feed-points of antennas on numerical convergence rates is investigated, In the case of edges, higher order representations of the edge-mode, expressed with the aid of Hermlte splines, are shown to provide improved convergence in both global and local measures. When using a magnetic frill to excite an antenna, it is shown that when the current representation allows for the "charge jump" across the frill, then convergence is accelerated, The use of both sub-domain and entire-domain functions Is explored.</t>
  </si>
  <si>
    <t>151-161</t>
  </si>
  <si>
    <t>Bibby, Malcolm M.</t>
  </si>
  <si>
    <t>Weston</t>
  </si>
  <si>
    <t>Gullwings</t>
  </si>
  <si>
    <t>Bibby M.</t>
  </si>
  <si>
    <t>Impact of Some Discontinuities on the Convergence of Numerical Methods in Electromagnetics</t>
  </si>
  <si>
    <t>2-s2.0-0346960906</t>
  </si>
  <si>
    <t>['wide range', 'slot designs', 'microstrip antennas', 'loss bandwidths', 'investigated numerically', 'ie3d within', 'attract attention', 'attendant limitations', 'analytical models', 'aid realizing', '20 %.', '2 ),']</t>
  </si>
  <si>
    <t>Wideb and microstrip antennas with relatively simple topologies continue to attract attention for design of compact, high-performance communication systems. The coaxially-fed, rectangular patch U-slot has recently been investigated numerically and experimentally, and shown to yield 10 dB return-loss bandwidths in excess of 20%. However there are no analytical models, nor any systematic design procedures currently available that can aid realizing these configurations. To that end, based on extensive CAD simulation results for a wide range of commercially available microwave substrates (ŒµœÑ = 2.94 to 10.2), an empirical design methodology is derived and illustrated by examples. It is shown that the present empirical design technique, with its attendant limitations, generate wideband U-Slot designs that are optimized using CAD tools such as IE3D within a few iterations, resulting in substantially reduced overall process cycles.</t>
  </si>
  <si>
    <t>191-201</t>
  </si>
  <si>
    <t>60007056;60007056</t>
  </si>
  <si>
    <t>7102571655;36052324500</t>
  </si>
  <si>
    <t>Natarajan, V.;Chatterjee, D.</t>
  </si>
  <si>
    <t>Kansas City</t>
  </si>
  <si>
    <t>University of Missouri-Kansas City</t>
  </si>
  <si>
    <t>Natarajan V.</t>
  </si>
  <si>
    <t>An Empirical Approach for Design of Wideband, Probe-Fed, U-Slot Microstrip Patch Antennas on Single-Layer, Infinite, Grounded Substrates</t>
  </si>
  <si>
    <t>2-s2.0-0347592041</t>
  </si>
  <si>
    <t>['measurements carried', 'dab transmissions', 'dab services', 'country requires']</t>
  </si>
  <si>
    <t>The planning of DAB services for a region/country requires the knowledge of various planning parameters including propagation parameters, viz.-polarization discrimination, antenna height gain, building penetration loss etc. Keeping in view the importance of these parameters, All India radio initiated a comprehensive measurement campaign in and around New Delhi under different environmental conditions to determine these parameters for DAB transmissions in VHF Band II. The results of the measurements carried out are reported in this paper.</t>
  </si>
  <si>
    <t>7202474547;57198185518</t>
  </si>
  <si>
    <t>Bhatnagar, A. K.;Bhatia, Sunil</t>
  </si>
  <si>
    <t>Bhatnagar A.K.</t>
  </si>
  <si>
    <t>DAB propagation measurements in VHF Band II</t>
  </si>
  <si>
    <t>2-s2.0-0347968316</t>
  </si>
  <si>
    <t>['¬© 2003', 'yakutsk relative', 'superposed epochs', 'russia ).', 'gcr fluxes', 'forbush decrease', 'cr bursts', 'cr burst', 'atmospherics decreases', '10 khz']</t>
  </si>
  <si>
    <t>Variations in the number of atmospherics, registered in Yakutsk relative to the CR bursts and to the Forbush decrease maximum of GCR fluxes in 2001 and 2002, have been considered by the method of superposed epochs. Atmospherics were received by the loop antenna oriented toward east-west and were registered in the frequency band 0.3-10 kHz. The flux of atmospherics decreases after the CR burst and increases after the Forbush decrease. ¬© 2003 by MAIK "Nauka/Interperiodica" (Russia).</t>
  </si>
  <si>
    <t>796-798</t>
  </si>
  <si>
    <t>60017604;60017604;60017604</t>
  </si>
  <si>
    <t>57213802921;56374982100;55889583300</t>
  </si>
  <si>
    <t>Vasilyev, A. E.;Kozlov, V. I.;Mullayarov, V. A.</t>
  </si>
  <si>
    <t>Siberian Branch, Russian Academy of Sciences</t>
  </si>
  <si>
    <t>Vasilyev A.E.</t>
  </si>
  <si>
    <t>Relation between the intensity of atmospherics and CR variations</t>
  </si>
  <si>
    <t>2-s2.0-0348197908</t>
  </si>
  <si>
    <t>['spherical harmonics', 'real feeds', 'radiation patterns', 'mathematical model', 'luneberg lens', 'interperiodica ".']</t>
  </si>
  <si>
    <t>A method of taking into account the real feed radiation pattern for a Luneberg lens is proposed. According to this, the field of a feed with the given radiation pattern is expanded into series in spherical harmonics. Using this approach, it is possible to introduce the radiation patterns of real feeds into strict electrodynamic solution for a Luneberg lens, thus significantly refining a mathematical model of the antenna. ¬© 2003 MAIK "Nauka/Interperiodica".</t>
  </si>
  <si>
    <t>941-943</t>
  </si>
  <si>
    <t>6602334221;57220807898</t>
  </si>
  <si>
    <t>Shannikov, D. V.;Kuzmin, S. V.</t>
  </si>
  <si>
    <t>Shannikov D.V.</t>
  </si>
  <si>
    <t>Taking into Account the Radiation Pattern of a Practical Feed for a Luneberg Lens</t>
  </si>
  <si>
    <t>10.1134/1.1631371</t>
  </si>
  <si>
    <t>2-s2.0-0348207720</t>
  </si>
  <si>
    <t>['used successfully', 'thereby imposing', 'simultaneously varied', 'minimum f', 'linear arrays', 'including eye', 'high frequencies', 'frequency ultrasound', 'fabrication difficulties', 'element transducers', 'axial range', 'accomplish focusing', '10 mhz']</t>
  </si>
  <si>
    <t>High-frequency ultrasound (above 10 MHz) has been used successfully in many medical applications, including eye, skin, gastrointestinal, intravascular, and Doppler flow imaging. Most of these applications use single-element transducers, thereby imposing a tradeoff between resolution and depth of field. Fabrication difficulties and the need for high-speed electronic beamformers have prevented widespread use of arrays at high frequencies. In this paper, a unit-delay focusing architecture suitable for use with high-frequency ultrasound annular arrays is described. It uses a collection of identical, active delay cells that may be simultaneously varied to accomplish focusing. Results are presented for an analog integrated circuit intended for use with a five-element, 50-MHz planar annular array. Focusing is possible over an axial range for which the ratio of maximum to minimum f-number is 2.1. Unit-delay architectures also are described for curved annular arrays and linear arrays.</t>
  </si>
  <si>
    <t>1455-1463</t>
  </si>
  <si>
    <t>IEEE Transactions on Ultrasonics, Ferroelectrics, and Frequency Control</t>
  </si>
  <si>
    <t>60021160;60000305;60016005;60016005</t>
  </si>
  <si>
    <t>57197466243;57204344057;7201605427;7102722812</t>
  </si>
  <si>
    <t>Talman, James R.;Garverick, Steven L.;Morton, Christine E.;Lockwood, Geoffrey R.</t>
  </si>
  <si>
    <t>United States;Canada;United States</t>
  </si>
  <si>
    <t>Cleveland;Kingston;Cleveland</t>
  </si>
  <si>
    <t>Cleveland Clinic Foundation;Queen‚Äôs University;Case Western Reserve University</t>
  </si>
  <si>
    <t>60021160;60016005;60000305</t>
  </si>
  <si>
    <t>Talman J.</t>
  </si>
  <si>
    <t>Unit-delay focusing architecture and integrated-circuit implementation for high-frequency ultrasound</t>
  </si>
  <si>
    <t>10.1109/TUFFC.2003.1251129</t>
  </si>
  <si>
    <t>2-s2.0-0442311087</t>
  </si>
  <si>
    <t>['yaw ),', 'vehicle control', 'standard deviation', 'satellite control', 'paper describes', 'nonaccelerating vehicle', 'motivating application', 'major objective', 'magnetic system', 'gps measurements', 'experimental testing', 'demonstrated accuracy', 'automated mining', 'angular rates', '8 cm', '5 cm', '30 hz', '2 cm', '150 hz', '1 deg', '03 deg']</t>
  </si>
  <si>
    <t>Attitude determination | Global positioning system (GPS) | Inertial navigation system (INS) | Vehicle control</t>
  </si>
  <si>
    <t>This paper describes a navigation system incorporating inertial and two-antenna carrier phase differential global positioning system (GPS) measurements. The major objective is to demonstrate full attitude determination even for a nonaccelerating vehicle. The motivating application for this project is vehicle control. Therefore, the system is designed to operate reliably whether or not GPS measurements are available. The navigation system estimates vehicle position, velocity, acceleration, attitude, and angular rates at 150 Hz with accuracy (standard deviation) of 1.5 cm, 0.8 cm/s, 2.2 cm/s/s, 0.03 deg (pitch and roll), 0.1 deg (yaw), and 0.1 deg/s using a 1.01 m baseline between antennas. The navigation state vector is processed to produce a control state vector at 30 Hz. The control demonstrations involve basic trajectory following as well as trajectory relative maneuvering (i.e., tracking sinusoidal perturbations and performing lane changes). During experimental testing, a magnetic system was available to provide a ground truth reference. The demonstrated accuracy is sufficient for control of vehicles in an automated highway system. Other possible applications include precision farming, aircraft and satellite control, and control or guidance of automated mining or highway maintenance vehicles.</t>
  </si>
  <si>
    <t>905-918</t>
  </si>
  <si>
    <t>IEEE Transactions on Control Systems Technology</t>
  </si>
  <si>
    <t>60029526;60029526</t>
  </si>
  <si>
    <t>7409390945;57202609160</t>
  </si>
  <si>
    <t>Yang, Yunchun;Farrell, Jay A.</t>
  </si>
  <si>
    <t>Riverside</t>
  </si>
  <si>
    <t>University of California, Riverside</t>
  </si>
  <si>
    <t>Yang Y.</t>
  </si>
  <si>
    <t>Two antennas GPS-aided INS for attitude determination</t>
  </si>
  <si>
    <t>10.1109/TCST.2003.815545</t>
  </si>
  <si>
    <t>2-s2.0-0742286812</t>
  </si>
  <si>
    <t>['vivo ribulose', 'upon rewarming', 'substrate limitation', 'strong increases', 'stomatal constraints', 'significant reduction', 'several photosynthesis', 'rubisco activity', 'related parameters', 'recovered quickly', 'protecting pigments', 'probably due', 'presumably increased', 'photosynthetic machinery', 'photosynthetic apparatus', 'photoinhibitory impairments', 'oxygenase activity', 'observed solely', 'net photosynthesis', 'negative impact', 'mesophyll impairments', 'lower contents', 'lower ability', 'lesser effects', 'latter species', 'induced photoinhibition', 'important role', 'icatu showed', 'highly cold', 'higher vulnerability', 'higher tolerance', 'higher contents', 'freezing temperatures', 'day period', 'cold exposure', 'chilling treatments', 'chilling sensitivity', 'chilling exposure', 'chilling conditions', 'carbohydrate synthesis', 'carbohydrate metabolism', 'canephora cv', 'bisphosphate carboxylase', 'arabica cv', 'apoat √£', 'antennae functioning', 'amax may', 'acclimation feature']</t>
  </si>
  <si>
    <t>Carotenoids | Chilling | Chlorophyll a fluorescence | Coffea sp. | Gas exchange | Photoinhibition | Photosynthetic acclimation | Rubisco activity | Sugars | Thermal dissipation</t>
  </si>
  <si>
    <t>Three Coffea species (C. arabica cv. Icatu, C. canephora cv. Apoat√£ and C. dewevrei) were tested in order to identify and study the mechanisms of tolerance to low, non-freezing temperatures. Several photosynthesis-related parameters were monitored during a 20-day period of gradual temperature decrease, from 25/20¬∞C (day/night) down to 15/10¬∞C, during chilling treatments (15/4¬∞C), and upon rewarming (25/20¬∞C). Differences were found among species, both during low temperature exposure and during rewarming. In general, Coffea species showed cold-induced photoinhibition of photosynthesis, which was attributable to biochemical (in vivo ribulose-1,5-bisphosphate carboxylase/oxygenase activity and carbohydrate synthesis) and biophysical (antennae functioning, photosystem II efficiency and linear electron transport) inactivation, rather than to stomatal constraints. The moderately low temperature of 15/10¬∞C was enough to cause a negative impact on net photosynthesis (A), mostly due to low (initial) rubisco activity in all species. However, C. arabica cv. Icatu showed a higher tolerance to chilling and recovered quickly and completely upon rewarming, as assessed from the impacts on the photosynthetic machinery (e.g. Amax, F o, Fv/Fm, Fv‚Ä≤/F m‚Ä≤, qp, Œ¶e, rubisco activity) and on carbohydrate metabolism. Such lesser effects are likely to be related to the strong increases and higher contents of zeaxanthin, lutein and Œ≤-carotene that presumably increased the ability to dissipate excitation energy and contributed to protect the photosynthetic apparatus. During cold exposure, a significant reduction of the Œ±/Œ≤ carotene ratio, which is considered an acclimation feature, was observed solely in C. arabica cv. Icatu. However, C. canephora cv. Apoat√£ and, especially, C dewevrei showed to be highly cold-sensitive. In these latter species, the photoinhibitory impairments to photosynthesis were stronger, probably due to the lower contents of protecting pigments during chilling conditions that lead to a higher vulnerability to excess excitation energy. Moreover, the mesophyll impairments (e.g. A max, Fv/Fm, Œ¶e) became significant even at moderately low temperatures of 15/10¬∞C, and a lower ability to recover after chilling exposure was observed. The limitation of in vivo rubisco activity and Amax may have been due to substrate limitation, but disturbances in sugar metabolism could also play an important role in the expression of chilling sensitivity in C. canephora cv. Apoat√£ and C. dewevrei.</t>
  </si>
  <si>
    <t>631-641</t>
  </si>
  <si>
    <t>112471606;60072833;112471606;60030246;60024282;60024282;112471606</t>
  </si>
  <si>
    <t>57196449038;6507545269;12240471600;35485511500;7006821538;6701474562;7102002024</t>
  </si>
  <si>
    <t>Ramalho, J. C.;Quartin, V. L.;Leit√£o, E.;Campos, P. S.;Carelli, M. L.C.;Fahl, J. I.;Nunes, M. A.</t>
  </si>
  <si>
    <t>Angola;Portugal;Brazil;Portugal</t>
  </si>
  <si>
    <t>Luanda;Oeiras;Campinas;Oeiras</t>
  </si>
  <si>
    <t>University Agostinho Neto;Esta√ß√£o Agron√≥mica Nacional;Instituto Agronomico de Campinas;Instituto Investiga√ß√£o Cient√≠fica Tropical</t>
  </si>
  <si>
    <t>60072833;60030246;60024282;112471606</t>
  </si>
  <si>
    <t>Ramalho J.</t>
  </si>
  <si>
    <t>Cold Acclimation Ability and Photosynthesis among Species of the Tropical Coffea Genus</t>
  </si>
  <si>
    <t>10.1055/s-2003-44688</t>
  </si>
  <si>
    <t>2-s2.0-1042267674</t>
  </si>
  <si>
    <t>['western altai', 'sayan region', 'report results', 'northern surroundings', 'near novosibirsk', 'mounted antennas', 'methodological issues', 'irkutsk baseline', 'international project', 'gps measurements', 'geodetic marks', 'altai mountains']</t>
  </si>
  <si>
    <t>Altai-Sayan region | Crustal strain | Gorny Altai | Permanent and campaign GPS measurements</t>
  </si>
  <si>
    <t>We report results from a GPS network installed following special criteria in the framework of an international project and implications for recent crustal movements in the western Altai-Sayan region. The network includes one permanent (NVSK, near Novosibirsk) and 17 campaign sites resurveyed yearly in the Altai mountains and their northern surroundings. The sites were operated with three Trimble 4700 GPS receivers and hard-mounted antennas at geodetic marks, in 2-3 day sessions at each site. The experience of seasonal and permanent monitoring along the ‚àº 76 km Talaya-Irkutsk baseline was used to analyze some methodological issues of GPS measurements.</t>
  </si>
  <si>
    <t>1208-1215</t>
  </si>
  <si>
    <t>Geologiya i Geofizika</t>
  </si>
  <si>
    <t>7103396641;12241354100;6603547927;6506177750;7007060133</t>
  </si>
  <si>
    <t>Timofeev, V. Yu;Ardyukov, D. G.;Duchkov, A. D.;Zapreeva, E. A.;Calais, E.</t>
  </si>
  <si>
    <t>Timofeev V.</t>
  </si>
  <si>
    <t>Modern geodynamics of the western Altai-Sayan region, from GPS data</t>
  </si>
  <si>
    <t>2-s2.0-1342332705</t>
  </si>
  <si>
    <t>['transmitted sequence', 'transmit antennas', 'stbc ).', 'slight degradation', 'signal processing', 'side information', 'selective mapping', 'pts approaches', 'promising solution', 'par performance', 'paper evaluates', 'originally based', 'ordinary slm', 'mimo ofdm', 'low probability', 'input multiple', 'false si']</t>
  </si>
  <si>
    <t>MIMO | OFDM | Partial transmit sequence | Peak-to-average power ratio | Selective mapping | Side information | STBC | Wireless LAN</t>
  </si>
  <si>
    <t>A combination of multiple-input multiple-output (MIMO) signal processing with orthogonal frequency division multiplexing (OFDM) is regarded as a promising solution for enhancing the performance of next generation wireless local area network (WLAN) systems. This paper evaluates the peak-to-average power ratio (PAR) performance in a MIMO OFDM-based WLAN system using a space-time block code (STBC). The investigated PAR control schemes, which are originally based on the selective mapping (SLM) and partial transmit sequence (PTS) approaches, select the transmitted sequence with the lowest average PAR over all transmit antennas and retrieve the side information (SI) very accurately at the expense of a slight degradation of the PAR performance. The low probability of false SI can improve the overall detection performance of the MIMO-WLAN system encountered with erroneous SI compared to the ordinary SLM and PTS approaches, respectively.</t>
  </si>
  <si>
    <t>1078-1083</t>
  </si>
  <si>
    <t>60027884;60027884;60073747;60073747;60027884</t>
  </si>
  <si>
    <t>7403231138;7202175625;7006328532;7201502676;7404036823</t>
  </si>
  <si>
    <t>Moon, Joo Hee;You, Young Hwan;Jeon, Won Gi;Kwon, Ki Won;Song, Hyoung Kyu</t>
  </si>
  <si>
    <t>Korea Electronics Technology Institute;Sejong University</t>
  </si>
  <si>
    <t>60073747;60027884</t>
  </si>
  <si>
    <t>Moon J.</t>
  </si>
  <si>
    <t>Peak-to-average power control for multiple-antenna HIPERLAN/2 and IEEE802.11a systems</t>
  </si>
  <si>
    <t>10.1109/TCE.2003.1261199</t>
  </si>
  <si>
    <t>2-s2.0-1542542765</t>
  </si>
  <si>
    <t>['reception performance', 'receiver using', 'receiver architecture', 'proposed architecture', 'equalization techniques', 'digital television', 'convergence speed', 'antenna array']</t>
  </si>
  <si>
    <t>Adaptive beamforming | DTV | Equalizer</t>
  </si>
  <si>
    <t>Digital television (DTV) receiver architecture with an antenna array is proposed to improve the reception performance in multipath fading conditions. The proposed DTV receiver uses diversity combining and equalization techniques in the beam-space. Two separate beamformers are forming separate beam patterns to two different signal arriving angles by utilizing a channel estimation technique. Then the outputs of the beamformers are combined with a proper time adjustment. Simulation results show the convergence speed of the proposed architecture is three times faster than that of the receiver using only one branch beamformer.</t>
  </si>
  <si>
    <t>958-964</t>
  </si>
  <si>
    <t>60012704;60001558;60012704</t>
  </si>
  <si>
    <t>7401616056;57191681728;7403219442</t>
  </si>
  <si>
    <t>Moon, Sun Hoon;Kim, Ju Yeun;Han, Dong Seong</t>
  </si>
  <si>
    <t>Daegu;Daejeon</t>
  </si>
  <si>
    <t>Kyungpook National University;Electronics and Telecommunications Research Institute</t>
  </si>
  <si>
    <t>60012704;60001558</t>
  </si>
  <si>
    <t>Moon S.H.</t>
  </si>
  <si>
    <t>Spatial diversity technique for improvement of DTV reception performance</t>
  </si>
  <si>
    <t>10.1109/TCE.2003.1261181</t>
  </si>
  <si>
    <t>2-s2.0-1542543190</t>
  </si>
  <si>
    <t>California Health Care Safety Net Institute</t>
  </si>
  <si>
    <t>SNI</t>
  </si>
  <si>
    <t>['‚ àº55', 'usually associated', 'thysanoessa spinifera', 'thysanoessa inspinata', 'taxonomic complication', 'swimming n', 'swimming movement', 'spawning strategies', 'secondary role', 'second observation', 'second antennae', 'proximal end', 'pmn stage', 'ovigerous sac', 'one brood', 'nauplius 2', 'n2 stages', 'morphological description', 'mn ).', 'mandibles play', 'late hatching', 'hatching schedule', 'geographical range', 'first description', 'females require', 'euphausia pacifica', 'embryo pushes', 'early hatching', 'difficilis n2', 'development time', 'become elliptical', 'anterior part', 'abundant broadcast', '60 h', '47 h']</t>
  </si>
  <si>
    <t>Observation of the sac-spawning euphausiid Nematoscelis difficilis Hansen during shipboard laboratory incubations showed that its embryos usually hatch as pseudometanauplius (PMN) or metanauplius (MN). The eggs, which have a minute perivitelline space, are spherical at spawning and become elliptical after the nauplius 1 develops. When ready to hatch, the PMN or MN embryos extend and contract their first and second antennae in a swimming movement, breaking the chorion into almost equal halves joined by one small section in the anterior part of the chorion. The mandibles play a secondary role in cutting the chorion. Then the embryo pushes itself backwards with the first and second antennae to escape from the chorion. This is known as 'push-off' hatching. The embryos always hatch progressively from the distal end towards the proximal end of the ovigerous sac. The time between hatching of the first and last embryo may reflect the time the females require to lay a clutch of eggs (&lt;2.1 h). Development time to the PMN stage at 10¬∞C was ‚àº55-60 h and to MN stage ‚àº84 h. Eggs of one brood of N. difficilis hatched backwards at 47 h as nauplius 2 (N2) rather than as PMN or MN. This is the second observation of early hatching by any sac-spawning euphausiid species. Therefore, a morphological description is provided of the free-swimming N. difficilis N2. It is expected that N. difficilis N2 could be found in the ocean, a taxonomic complication for the identification of nauplii, and therefore a comparison is made with N2 stages of three of the most abundant broadcast-spawning euphausiid species (Euphausia pacifica, Thysanoessa spinifera and Thysanoessa inspinata) in the same geographical range. This is also the first description of the N2 for T. inspinata. Both sac-spawning and broadcast-spawning strategies in euphausiids have shown high flexibility in the hatching schedule. However, early hatching in sac-spawners and late hatching in broadcast-spawners are usually associated with low embryo hatching success.</t>
  </si>
  <si>
    <t>1397-1411</t>
  </si>
  <si>
    <t>Journal of Plankton Research</t>
  </si>
  <si>
    <t>60004432-60013402</t>
  </si>
  <si>
    <t>G√≥mez-Guti√©rrez, Jaime</t>
  </si>
  <si>
    <t>United States;Mexico</t>
  </si>
  <si>
    <t>Corvallis;La Paz</t>
  </si>
  <si>
    <t>Oregon State University;Centro Interdisciplinario de Ciencias Marinas</t>
  </si>
  <si>
    <t>60013402;60004432</t>
  </si>
  <si>
    <t>G√≥mez-Guti√©rrez J.</t>
  </si>
  <si>
    <t>Hatching mechanism and accelerated hatching of the eggs of a sac-spawning euphausiid Nematoscelis difficilis</t>
  </si>
  <si>
    <t>10.1093/plankt/fbg095</t>
  </si>
  <si>
    <t>2-s2.0-17144443430</t>
  </si>
  <si>
    <t>['waterfall behavior', 'replica method', 'propagation paths', 'poor scattering', 'likelihood detection', 'equal power', 'constrained scattering', 'channel capacity', 'binary signaling']</t>
  </si>
  <si>
    <t>Channel capacity | Dual antenna arrays | Error probability | Limited scattering | MIMO systems | Replica method</t>
  </si>
  <si>
    <t>Uncoded bit error probability with maximum-likelihood detection and channel capacity is derived for binary signaling on the dual antenna array channel with constrained scattering in the large system limit making use of the replica method. Examples are discussed in case of equal power for all propagation paths. In case of poor scattering (or high load), a waterfall behavior of the uncoded bit error probability is observed.</t>
  </si>
  <si>
    <t>2821-2828</t>
  </si>
  <si>
    <t>M√ºller, Ralf R.</t>
  </si>
  <si>
    <t>Forschungszentrum Telekommunikation Wien</t>
  </si>
  <si>
    <t>M√ºller R.</t>
  </si>
  <si>
    <t>Channel capacity and minimum probability of error in large dual antenna array systems with binary modulation</t>
  </si>
  <si>
    <t>10.1109/TSP.2003.818226</t>
  </si>
  <si>
    <t>2-s2.0-17644431522</t>
  </si>
  <si>
    <t>HKUST 6048/00E</t>
  </si>
  <si>
    <t>['time equalization', 'tentatively detect', 'stage version', 'special cases', 'selective channels', 'received signals', 'receive antennas', 'proposed architectures', 'multistage structure', 'input single', 'input multiple', 'filter length', 'equalizer coefficients', 'data streams', 'also reduce', 'also derive', 'also demonstrate', 'allowing tradeoffs']</t>
  </si>
  <si>
    <t>Channel estimation | Decision feedback equalizer (DFE) | Delayed decision feedback sequence estimator (DDFSE) | Layered space-time equalization (LSTE) | Multiple-input multiple-output (MIMO)</t>
  </si>
  <si>
    <t>In this paper, we investigate layered space-time equalization (LSTE) architectures for multiple-input multiple-output (MIMO) frequency-selective channels. At each stage or layer of detection, a MIMO delayed decision feedback sequence estimator (MIMO-DDFSE) is used to tentatively detect a group of selected data streams, among which a subgroup of data streams are output and are canceled from the received signals. With the proposed architectures, the numbers of the tentatively detected data streams and output data streams can be different at different LSTE stages, while the MIMO-DDFSE can also reduce to the special cases of multiple-input single-output decision feedback equalizer (MISO-DFE), MISO-DDFSE, and MIMO-DFE, allowing tradeoffs between performance and complexity. We also derive the equalizer coefficients, discuss timing recovery, and consider channel estimation. Simulation results demonstrate the performance of the proposed LSTE structures and the tradeoffs between performance and complexity of the multistage structure and the single-stage version. We also demonstrate the impact of imperfect channel estimation, imperfect interference cancellation, the number of receive antennas, filter length, and oversampling on performance.</t>
  </si>
  <si>
    <t>1189-1203</t>
  </si>
  <si>
    <t>60008592-60020661;60008592</t>
  </si>
  <si>
    <t>57203249729;7006019510</t>
  </si>
  <si>
    <t>Zhu, Xu;Murch, Ross D.</t>
  </si>
  <si>
    <t>Liverpool;Hong Kong</t>
  </si>
  <si>
    <t>University of Liverpool;Hong Kong University of Science and Technology</t>
  </si>
  <si>
    <t>60020661;60008592</t>
  </si>
  <si>
    <t>Layered space-time equalization for wireless MIMO systems</t>
  </si>
  <si>
    <t>10.1109/TWC.2003.819037</t>
  </si>
  <si>
    <t>2-s2.0-3042762379</t>
  </si>
  <si>
    <t>HKUST6048/00E</t>
  </si>
  <si>
    <t>['various solutions', 'two approaches', 'simulation results', 'simplified structure', 'simplified receivers', 'receive diversity', 'performance improvement', 'mobile station', 'methods require', 'input multiple', 'base station', 'also investigated']</t>
  </si>
  <si>
    <t>MIMO systems | MMSE | Smart antennas | Transmit optimization | Transmit single processing</t>
  </si>
  <si>
    <t>In this paper, optimized transmit schemes for multiple-input multiple-output (MIMO) systems with simplified receivers are proposed for the downlink of high-speed wireless communication systems. In these systems, MIMO signal preprocessing is performed at the transmitter or base station with the receiver at the mobile station having a simplified structure that requires only limited signal processing. An important potential application for our transmit MIMO techniques is in the downlink of high-speed wireless communication systems with Vertical Bell Laboratories Layered Space-Time (V-BLAST) or a similar technique utilized in the uplink, creating a high-speed duplex system with a simplified mobile station transceiver structure. Two approaches are introduced and these depend on whether or not receive diversity is employed at the receiver. Both methods require that channel state information be available at the transmitter. In addition, some important associated issues such as peak-to-average power ratio requirements at the transmitter and robustness to downlink channel errors are also investigated and various solutions are proposed. Simulation results are provided and these show that performance improvement can be achieved when compared with other MIMO transmit schemes.</t>
  </si>
  <si>
    <t>1217-1230</t>
  </si>
  <si>
    <t>60019722;60008592</t>
  </si>
  <si>
    <t>7005693732;7006019510</t>
  </si>
  <si>
    <t>Choi, Ruly Lai U.;Murch, Ross D.</t>
  </si>
  <si>
    <t>Germany;Hong Kong</t>
  </si>
  <si>
    <t>Munich;Hong Kong</t>
  </si>
  <si>
    <t>Technical University of Munich;Hong Kong University of Science and Technology</t>
  </si>
  <si>
    <t>Choi R.</t>
  </si>
  <si>
    <t>New transmit schemes and simplified receivers for MIMO wireless communication systems</t>
  </si>
  <si>
    <t>10.1109/TWC.2003.819024</t>
  </si>
  <si>
    <t>2-s2.0-3042801599</t>
  </si>
  <si>
    <t>['total number', 'strong interference', 'sequence code', 'receiver array', 'received paths', 'proposed approach', 'multipath coherency', 'multicarrier operation', 'multicarrier direct', 'forcing receiver', 'division multiple', 'combined effect', 'array receiver']</t>
  </si>
  <si>
    <t>Antenna arrays | Blind receivers | Diversity methods | Interference cancellation | Multicarrier CDMA | Space-time processing</t>
  </si>
  <si>
    <t>In this paper, an asynchronous, multicarrier direct-sequence code-division multiple-access (DS-CDMA) array receiver is proposed based upon blind, composite channel vector estimation. Due to the fact that the combined effect of all received paths is estimated, the total number of paths can be greater than the number of antennas in the receiver array. Furthermore, the proposed approach is not limited by multipath coherency. The receiver is classified as an interference cancelling zero-forcing receiver, and multicarrier operation in a frequency-selective channel means that its performance can exceed that of a single-carrier array DS-CDMA. The effectiveness of the proposed approach, even in the presence of strong interference, is demonstrated by computer simulation studies.</t>
  </si>
  <si>
    <t>1231-1239</t>
  </si>
  <si>
    <t>7101977431;7003393843</t>
  </si>
  <si>
    <t>Sadler, David J.;Manikas, Athanassios</t>
  </si>
  <si>
    <t>Sadler D.</t>
  </si>
  <si>
    <t>Blind reception of multicarrier DS-CDMA using antenna arrays</t>
  </si>
  <si>
    <t>10.1109/TWC.2003.819025</t>
  </si>
  <si>
    <t>2-s2.0-3042841933</t>
  </si>
  <si>
    <t>['priori uncertainty', 'output signal', 'information characteristics', 'gaussian noise', 'frequency algorithm', 'fisher information', 'experimental data', 'additive noise']</t>
  </si>
  <si>
    <t>Fisher information | Non-Gaussian noise | Resonant gravitational antennas</t>
  </si>
  <si>
    <t>The information characteristics of additive noise at the output of a resonant gravitational antenna are considered. Fisher information for the Explorer resonant gravitational antenna operating in the fast filtering regime is calculated under conditions of parametric a priori uncertainty from experimental data. The expediency is discussed of using an amplitude-frequency algorithm for suppressing correlated non-Gaussian noise when processing the output signal of a resonant gravitational antenna operating in this regime.</t>
  </si>
  <si>
    <t>55426639300;7101836147</t>
  </si>
  <si>
    <t>Gusev, A. Y.;Rudenko, V. N.</t>
  </si>
  <si>
    <t>Non-Gaussian noise at the output of a resonant gravitational antenna in the fast filtering regime. Information aspect</t>
  </si>
  <si>
    <t>10.1023/B:METE.0000014430.57388.29</t>
  </si>
  <si>
    <t>2-s2.0-3543124892</t>
  </si>
  <si>
    <t>['planar metal', 'numerical results', 'mathematical models', 'linear array', 'infinite along', 'inclined slots', 'equivalent circuit', 'dielectric waveguide', 'determining parameters', 'analysis method', '2d array']</t>
  </si>
  <si>
    <t>An analysis method is proposed for a 2D array of slot radiators built on a planar metal-dielectric waveguide which is finite along one coordinate and infinite along the other one. The method is based on determining parameters of the equivalent circuit for an infinite linear array of inclined slots, replacing each linear array with its equivalent circuit, and then analyzing the entire structure using the theory of microwave transmission lines. Numerical results are presented and compared with similar results obtained using other mathematical models.</t>
  </si>
  <si>
    <t>1203-1212</t>
  </si>
  <si>
    <t>Investigation of a finite equispaced 2D array of slot radiators using equivalent circuits</t>
  </si>
  <si>
    <t>2-s2.0-9144220336</t>
  </si>
  <si>
    <t>['vertical dipole', 'synthesis problem', 'scan direction', 'phase synthesis', 'one common', 'numerical examples', 'controllable input', 'configuration allows', 'array antenna']</t>
  </si>
  <si>
    <t>An approach is proposed to solving the synthesis problem for an array antenna whose radiators are composed of three mutually orthogonal symmetric electric dipoles. Each dipole has two controllable inputs, namely, two horizontal dipoles have one common (first) controllable input and the second controllable input is connected to the vertical dipole. It is shown that this configuration allows the implementation of a scanning array antenna with a controlled axial ratio. Numerical examples are presented for the amplitude-phase synthesis of the array antenna with the unit axial ratio in the scan direction.</t>
  </si>
  <si>
    <t>Mishchenko, S. E.</t>
  </si>
  <si>
    <t>Mishchenko S.</t>
  </si>
  <si>
    <t>Amplitude-phase synthesis of an array antenna with radiators composed of three mutually orthogonal electric dipoles</t>
  </si>
  <si>
    <t>2-s2.0-9144220974</t>
  </si>
  <si>
    <t>['transmit mode', 'stable target', 'second radar', 'receive mode', 'radar antenna', 'orthogonal polarizations', 'maximally visible', 'maximally masked', 'clutter background', 'channel radar', 'antenna polarization', 'analytically described', 'allow one']</t>
  </si>
  <si>
    <t>The equations are obtained that allow one to define or predetermine the polarization of the radar antenna at which the efficiency of detecting a stable target against a clutter background is maximal. The problem is solved for two coherent radars: a radar containing two receiving channels with orthogonal polarizations and a single-channel radar. Both radars can use any antenna polarization in the transmit mode, and the second radar, in the receive mode as well. Two specific stable targets are proposed and analytically described: the target that is maximally visible against a clutter background and the target that is maximally masked by the clutter.</t>
  </si>
  <si>
    <t>1260-1269</t>
  </si>
  <si>
    <t>Kiselev, A. Z.</t>
  </si>
  <si>
    <t>Kiselev A.Z.</t>
  </si>
  <si>
    <t>Polarizations optimized in terms of the probabilistic criterion for detecting a stable target against a clutter background</t>
  </si>
  <si>
    <t>2-s2.0-9144242639</t>
  </si>
  <si>
    <t>['transfer factor', 'solution arises', 'radiated field', 'optimum phase', 'optimum distribution', 'maximum value', 'field phase', 'experimental simulation', 'equiphase distribution', 'energy transmission', 'energy gain', 'antenna aperture']</t>
  </si>
  <si>
    <t>The problem on energy transmission with the help of a long axisymmetric wave beam focused by a lens is considered. A nonlinear integral equation for the optimum phase is obtained. It is shown that, for generalized Fresnel parameter c &gt; 6, a solution arises that gives an energy gain in comparison with the case of the equiphase distribution. The optimum distribution of the field phase over the antenna aperture ensuring the maximum value of the transfer factor is obtained under the assumption of constant field magnitude over the antenna aperture. Results of the experimental simulation of a millimeter-wave transmission system with optimum phase correction of the radiated field are presented.</t>
  </si>
  <si>
    <t>1228-1233</t>
  </si>
  <si>
    <t>6603624071;7003498132;7005504917;7003717629;7006135844</t>
  </si>
  <si>
    <t>Vaganov, R. B.;Korshunova, E. N.;Korshunov, I. P.;Shaposhnikov, S. S.;Shatrov, A. D.</t>
  </si>
  <si>
    <t>Phase synthesis of the wave beam field ensuring the maximum transmitted power</t>
  </si>
  <si>
    <t>2-s2.0-9144247884</t>
  </si>
  <si>
    <t>['ungrounded loop', 'transmitting antennas', 'transient responses', 'transient processes', 'traditional theory', 'russia ).', 'real antennas', 'polarizing media', 'negative anomalies', 'later stages', 'electric characteristics', 'effects arising', 'effectively applied', 'effect produces', 'distributed resistivity', 'distributed parameters']</t>
  </si>
  <si>
    <t>An ungrounded loop is used as receiving and transmitting antennas in pulsed induction survey (the transient electromagnetic method). The traditional theory of this method does not take into account the electric characteristics of real antennas, considering them as abstract mathematical loops in which electric currents flow or electromotive forces arise. This approach is effectively applied to media with frequency-independent electric properties. However, effects arising in polarizing media can only be described through the analysis of frequency and transient responses of antennas as systems with distributed parameters. The antenna polarization effect arising in antennas with distributed resistivity and capacitance is analyzed. This effect produces the so-called "negative anomalies" at later stages of transient processes and decreases the efficiency of studies. Copyright ¬© 2003 by MAIK "Nauka/Interperiodica" (Russia).</t>
  </si>
  <si>
    <t>60069620;60069620;60069620</t>
  </si>
  <si>
    <t>36842780400;7004234439;6505739407</t>
  </si>
  <si>
    <t>Barsukov, P. O.;Fainberg, E. B.;Khabensky, E. O.</t>
  </si>
  <si>
    <t>Schmidt Institute of Physics of the Earth of the Russian Academy of Sciences</t>
  </si>
  <si>
    <t>Barsukov P.</t>
  </si>
  <si>
    <t>The antenna polarization effect in transient electromagnetic sounding</t>
  </si>
  <si>
    <t>2-s2.0-9244239173</t>
  </si>
  <si>
    <t>['slit geometry', 'simulated results', 'proposed antenna', 'paper proposes', 'new dual', 'measured results', 'ground plane', 'f antenna', 'determined independently', 'designed using', 'cst ).', 'band applications', 'band antennas', 'antenna parameters']</t>
  </si>
  <si>
    <t>Dual-band antennas | Inverted-F antenna | PIFA | Wireless communication</t>
  </si>
  <si>
    <t>This paper proposes a new dual-band planar inverted-F antenna (PIFA) for ISM-band applications. The proposed antenna is designed using the Microwave Studio Software of Computer Simulation Technology (CST). The measured results of the antenna are compared with the simulated results. The effects of antenna parameters such as the slit geometry and ground plane are studied. Both lower and upper frequency bands can be determined independently, which is very useful for the design of dual-band antennas.</t>
  </si>
  <si>
    <t>211-214</t>
  </si>
  <si>
    <t>60068689;60068689;60068689;60094206</t>
  </si>
  <si>
    <t>57196227039;24480016200;7408121536;9043301300</t>
  </si>
  <si>
    <t>Kim, Sun K.;Park, Jong K.;Choi, Soek H.;Park, Jae Y.</t>
  </si>
  <si>
    <t>Seoul;Yusong</t>
  </si>
  <si>
    <t>LG Electronics, Korea;Hanbat National University</t>
  </si>
  <si>
    <t>60094206;60068689</t>
  </si>
  <si>
    <t>A new dual-band planar inverted-F antenna for ISM-band applications</t>
  </si>
  <si>
    <t>10.1002/mop.11172</t>
  </si>
  <si>
    <t>2-s2.0-0141905009</t>
  </si>
  <si>
    <t>['wave band', 'power measurements', 'experimental results', 'experimental demonstration', 'estimation algorithm', '60 ghz']</t>
  </si>
  <si>
    <t>Direction-of-arrival estimation | Millimeter-wave band | Smart antennas | Switched-beam array antennas</t>
  </si>
  <si>
    <t>In this paper, the experimental demonstration of a direction-of-arrival (DOA) estimation algorithm, based on power measurements and suitable for switched-beam array antennas operating in the millimeter-wave band, is reported. Simulation and experimental results for the proposed algorithm using a four-element array antenna operating at 60 GHz have been obtained, showing excellent agreement.</t>
  </si>
  <si>
    <t>199-201</t>
  </si>
  <si>
    <t>60011476;60011476;60011476;60011476;60011055;60011476</t>
  </si>
  <si>
    <t>57205068660;7006991520;23050218600;7102958075;7402093996;55948266500</t>
  </si>
  <si>
    <t>Sanchis, P.;Polo, V.;Herrera, J.;Corral, J. L.;Choi, Moon Soon;Marti, J.</t>
  </si>
  <si>
    <t>Spain;Germany</t>
  </si>
  <si>
    <t>Valencia;Berlin</t>
  </si>
  <si>
    <t>Universitat Polit√®cnica de Val√®ncia;Fraunhofer Institute for Telecommunications, Heinrich-Hertz-Institut, HHI</t>
  </si>
  <si>
    <t>60011476;60011055</t>
  </si>
  <si>
    <t>Sanchis P.</t>
  </si>
  <si>
    <t>Experimental demonstration of a direction-of-arrival estimation algorithm for millimeter-wave switched-beam array antennas</t>
  </si>
  <si>
    <t>10.1002/mop.11168</t>
  </si>
  <si>
    <t>2-s2.0-0141905011</t>
  </si>
  <si>
    <t>['studied theoretically', 'resonant frequency', 'q factor', 'matrix equation', 'integral equation', 'impedance matrix', 'function technique', 'dipole radius', 'dipole length', 'dipole current', 'complex resonance', 'complex frequency', 'arc radius']</t>
  </si>
  <si>
    <t>Method of moments (MoM) | Wire antennas</t>
  </si>
  <si>
    <t>The complex resonance of the circular-arc dipole antenna is studied theoretically. The Green's function technique is employed to formulate an integral equation for the dipole current, and the method of moments (MoM) is used to convert the equation into a matrix equation. An equation for the complex frequency is the obtained by enforcing the determinant of the impedance matrix to zero. From the complex frequency, the resonant frequency and Q factor of the circular-arc dipole antenna are found. The effects of the arc radius, dipole length, and dipole radius on the complex frequency are investigated and discussed.</t>
  </si>
  <si>
    <t>253-256</t>
  </si>
  <si>
    <t>Leung, K. W.</t>
  </si>
  <si>
    <t>Complex resonance of the circular-arc dipole antenna</t>
  </si>
  <si>
    <t>10.1002/mop.11184</t>
  </si>
  <si>
    <t>2-s2.0-0141939380</t>
  </si>
  <si>
    <t>['prior information', 'optimization process', 'hga ).', 'gain enhancement', 'fss screens', 'evaluated using', 'electrical properties', 'dielectric layers', 'designed pmc', 'cell geometry', 'antenna reflector']</t>
  </si>
  <si>
    <t>Electromagnetic simulation | Genetic algorithm | Meta material</t>
  </si>
  <si>
    <t>In this paper, we design a meta-material surface emulating a perfect magnetic conducting plane (PMC) using the hierarchical genetic algorithm (HGA). This is achieved by manipulating the unit-cell geometry of frequency-selective surface screens and the electrical properties of the supporting dielectric medium in the optimization process. The properties of the structure are evaluated using a method of moments (MoM)-based electromagnetic solver. By virtue of the HGA, prior information of the number of FSS screens and dielectric layers is not required. The designed PMC is employed as a dipole-antenna reflector for gain enhancement.</t>
  </si>
  <si>
    <t>226-230</t>
  </si>
  <si>
    <t>57199693531;55511318500;7101754058;55510527400</t>
  </si>
  <si>
    <t>Yuan, Yuan;Chan, Chi Hou;Man, Kim Fung;Luk, Kwai Man</t>
  </si>
  <si>
    <t>Yuan Y.</t>
  </si>
  <si>
    <t>Meta-material surface design using the hierarchical genetic algorithm</t>
  </si>
  <si>
    <t>10.1002/mop.11176</t>
  </si>
  <si>
    <t>2-s2.0-0141939391</t>
  </si>
  <si>
    <t>['wlan operation', 'practical applications', 'novel two', 'metal plate', 'high antenna', 'ghz bands', 'element metal', 'easily constructed', 'compact geometry', 'close proximity', 'antenna shows', '5350 mhz', '0 dbi']</t>
  </si>
  <si>
    <t>Antennas | Metal-plate antennas | Mobile antennas | WLAN antennas</t>
  </si>
  <si>
    <t>A novel two-element metal-plate antenna arranged in a compact geometry and easily constructed from a single metal plate is presented. The antenna shows a high antenna-gain level (&gt; 4.0 dBi) and is suitable for WLAN operation in the 5.2/5.8-GHz bands (5150-5350 MHz/5725-5875 MHz). The antenna-gain level obtained can even be larger than 5.0 dBi for practical applications where the antenna is required to be placed in close proximity to a large metal plate, such as the metal plate or metal frame used to support the display of a laptop. Details of the proposed antenna design and obtained experimental results are presented.</t>
  </si>
  <si>
    <t>246-249</t>
  </si>
  <si>
    <t>5-GHz compact two-element metal-plate antenna for WLAN operation</t>
  </si>
  <si>
    <t>10.1002/mop.11182</t>
  </si>
  <si>
    <t>2-s2.0-0141974095</t>
  </si>
  <si>
    <t>['patch configurations', 'paper presents', 'especially useful', 'desired swr', 'broadband stacked']</t>
  </si>
  <si>
    <t>Antennas | Impedance matching | Stacked patch antennas</t>
  </si>
  <si>
    <t>This paper presents a synthesis of simple broadband matching networks consisting of a single line transformer. The procedure uses explicit, measured, or calculated input impedance values and finds characteristic impedance and length of line which match the load to the desired SWR. This kind of matching is especially useful for broadband stacked-patch configurations, because here microstrip technology provides for arbitrary characteristic impedances of the transformer. The effectiveness of the procedure is demonstrated by examples of two different stacked patch configurations.</t>
  </si>
  <si>
    <t>178-183</t>
  </si>
  <si>
    <t>60159855;60159855;60159855</t>
  </si>
  <si>
    <t>56209503600;35618374900;6603203942</t>
  </si>
  <si>
    <t>Zentner, Radovan;Bartolic, Juraj;Zentner, Ervin</t>
  </si>
  <si>
    <t>Croatia</t>
  </si>
  <si>
    <t>Zagreb</t>
  </si>
  <si>
    <t>University of Zagreb, Faculty of Electrical Engineering and Computing</t>
  </si>
  <si>
    <t>Zentner R.</t>
  </si>
  <si>
    <t>Broadband matching of stacked patch antennas using a single line-transformer technique</t>
  </si>
  <si>
    <t>10.1002/mop.11162</t>
  </si>
  <si>
    <t>2-s2.0-0142008752</t>
  </si>
  <si>
    <t>['single patch', 'sgmfp antenna', 'novel structure', 'ground plane', 'foam layer', '10 db']</t>
  </si>
  <si>
    <t>Broadband antenna | Microstrip antenna | Polarisation</t>
  </si>
  <si>
    <t>A novel structure of broadband microstrip antennas, termed the SGMFP antenna, is proposed. It is consisted of a slot in the ground plane, a microstrip feedline supported on a substrate, a foam layer, and a patch. It can achieve broad bandwidth and high polarisation purity. By using a single patch, two design examples are provided, which achieves a bandwidth (S11 &lt; - 10 dB) of 23.7% and 20.3%, respectively.</t>
  </si>
  <si>
    <t>7403257414;9239877500;6506070199;57212223941</t>
  </si>
  <si>
    <t>Gao, S.;Sambell, A.;Korolkiewicz, T.;Smith, D.</t>
  </si>
  <si>
    <t>A broadband microstrip antenna: SGMFP antenna</t>
  </si>
  <si>
    <t>10.1002/mop.11161</t>
  </si>
  <si>
    <t>2-s2.0-0142008753</t>
  </si>
  <si>
    <t>['two cross', 'target angles', 'sampling density', 'noise ratio', 'music algorithm', 'increase hf', 'gwr portability', 'best performance']</t>
  </si>
  <si>
    <t>Angular resolving power | Monopole/cross-loop antenna array | MUSIC algorithm</t>
  </si>
  <si>
    <t>To increase HF-GWR portability, it is very desirable to use smaller antennas yet achieve higher angular resolving power. Based on the MUSIC algorithm, the angular resolving powers of various combined cross-loop/monopole and monopole antenna arrays are studied with variations of target angles, signal-to-noise ratio, and sampling density. It is found that a combination of two cross-loop/monopole antennas plus one monopole antenna gives the best performance.</t>
  </si>
  <si>
    <t>171-175</t>
  </si>
  <si>
    <t>60029306;60029306;60029306;60005465</t>
  </si>
  <si>
    <t>7402952998;7102468843;55658055598;8945567500</t>
  </si>
  <si>
    <t>Shi, Xin Zhi;Wen, Bi Yang;Wang, Gaofeng;Wang, Bing Zhong</t>
  </si>
  <si>
    <t>Wuhan;Chengdu</t>
  </si>
  <si>
    <t>Wuhan University;University of Electronic Science and Technology of China</t>
  </si>
  <si>
    <t>60029306;60005465</t>
  </si>
  <si>
    <t>Shi X.Z.</t>
  </si>
  <si>
    <t>On the angular resolving powers of cross-loop/monopole antenna arrays based on the music algorithm</t>
  </si>
  <si>
    <t>10.1002/mop.11160</t>
  </si>
  <si>
    <t>2-s2.0-0142008756</t>
  </si>
  <si>
    <t>['œ ≤', 'uniformly 13c', 'state nmr', 'solution nmr', 'orderly fashion', 'molecular biology', 'labeled cd', 'emerging method', 'diffraction methods', 'detailed model', 'converge upon', 'chlorosomal antennae', 'additional requirement', '2 ¬∞']</t>
  </si>
  <si>
    <t>Solid-state NMR is an emerging method to obtain structural information in molecular biology and nanotechnology for systems that are inaccessible to solution NMR or diffraction methods. While solution NMR generally converges upon families of structures in a bottom-up approach, solid NMR structure determination will have to take into account the top-down constraints that follow from the additional requirement that the entire 3D space must be packed in an orderly fashion. We used MAS NMR together with molecular modeling calculations in steps to establish a detailed model of the local crystal structure of an aggregate of uniformly 13C- and 15N-labeled Cd-chlorophyllide d, a model for the chlorosomal antennae. In this way we converge upon a space group P21 with a = 14.3 √Ö, b = 27.3 √Ö, c = 6.4 √Ö, Œ≤ = 147.2¬∞ and Z = 2. Copyright ¬© 2003 American Chemical Society.</t>
  </si>
  <si>
    <t>13374-13375</t>
  </si>
  <si>
    <t>60070180;60070180;60105159;60105159;60105159;60072285;60070180</t>
  </si>
  <si>
    <t>6701703028;7003689799;6602717395;6602403846;7006346090;35501122300;7102115434</t>
  </si>
  <si>
    <t>De Boer, Ido;Matysik, J√∂rg;Amakawa, Masaaki;Yagai, Shiki;Tamiaki, Hitoshi;Holzwarth, Alfred R.;De Groot, Huub J.M.</t>
  </si>
  <si>
    <t>Japan;Germany;Netherlands</t>
  </si>
  <si>
    <t>Kusatsu;Mulheim an der Ruhr;Leiden</t>
  </si>
  <si>
    <t>Ritsumeikan University Biwako-Kusatsu Campus;Max Planck Institute for Chemical Energy Conversion;Leiden Institute of Chemistry</t>
  </si>
  <si>
    <t>60105159;60072285;60070180</t>
  </si>
  <si>
    <t>De Boer I.</t>
  </si>
  <si>
    <t>MAS NMR Structure of a Microcrystalline Cd-Bacteriochlorophyll d Analogue</t>
  </si>
  <si>
    <t>10.1021/ja0367492</t>
  </si>
  <si>
    <t>2-s2.0-0242362245</t>
  </si>
  <si>
    <t>['western blots', 'tightly associated', 'thylakoid membranes', 'subcore complexes', 'state levels', 'small polypeptides', 'separate psii', 'results indicate', 'psii complex', 'psii ).', 'psbk co', 'present study', 'photosystem ii', 'may participate', 'localize psbk', 'integral part', 'approximately equal', 'also determined']</t>
  </si>
  <si>
    <t>PsbK is encoded by the chloroplast psbK gene and is one of the small polypeptides of photosystem II (PSII). This polypeptide is required for accumulation of the PSII complex. In the present study, we generated an antibody against recombinant mature PsbK of Chlamydomonas and used it in Western blots to localize PsbK in the PSII core complex. PsbK was found in the thylakoid membranes, and purification of the PSII core complex from detergent-solubilized thylakoid membranes showed that PsbK is tightly associated with the PSII core complex. We used potassium thiocyanate to separate PSII into subcore complexes, including the D1/D2/cytochrome b 559 reaction center complex, CP47, and CP43, and we found that PsbK co-purifies with one of the core antenna complexes, CP43, during ion exchange chromatography. Subsequent gel filtration chromatography of the purified CP43 confirmed that PsbK is tightly associated with CP43. Steady-state levels of PsbK were also determined in Chlamydomonas mutants expressing various levels of PSII. Quantitative Western blotting revealed that the levels of PsbK in these mutants are approximately equal to those of CP43, suggesting that PsbK is stable only when associated with CP43 in the chloroplast. Together, our results indicate that PsbK is an integral part of the PSII complex and may participate in the assembly and stability of the PSII complex.</t>
  </si>
  <si>
    <t>45004-45010</t>
  </si>
  <si>
    <t>60023147;60023147</t>
  </si>
  <si>
    <t>56213323900;35434054000</t>
  </si>
  <si>
    <t>Sugimoto, Ikuyo;Takahashi, Yuichiro</t>
  </si>
  <si>
    <t>Okayama</t>
  </si>
  <si>
    <t>Okayama University</t>
  </si>
  <si>
    <t>Sugimoto I.</t>
  </si>
  <si>
    <t>Evidence That the PsbK Polypeptide Is Associated with the Photosystem II Core Antenna Complex CP43</t>
  </si>
  <si>
    <t>10.1074/jbc.M307537200</t>
  </si>
  <si>
    <t>2-s2.0-0242581701</t>
  </si>
  <si>
    <t>['unique red', 'two carotenoids', 'three potential', 'shifted emission', 'red pigments', 'pigment interactions', 'outer surface', 'obtained model', 'nine chlorophylls', 'model structures', 'lhcii polypeptides', 'lhci dimers', 'lhca4 predicts', 'lhca4 polypeptide', 'lhca4 helps', 'lhca4 comprising', 'interpigment interactions', 'histidine residue', 'higher plants', 'green algae', 'give rise', 'extra chls', 'extra chl', 'conserved structurally', 'close proximity', 'chls a5', 'central domain']</t>
  </si>
  <si>
    <t>Peripheral chlorophyll alb binding antenna of photosystem I (LHCI) from green algae and higher plants binds specific low energy absorbing chlorophylls (red pigments) that give rise to a unique red-shifted emission. A three-dimensional structural model of the Lhca4 polypeptide from the LHCI from higher plants was constructed on the basis of comparative sequence analysis, secondary structure prediction, and homology modeling using LHCII as a template. The obtained model of Lhca4 helps to visualize protein ligands to nine chlorophylls (Chls) and three potential His residues to extra Chls. Central domain of the Lhca4 comprising the first (A) and the third (C) transmembrane (TM) helices that binds 6 Chl molecules and two carotenoids is conserved structurally, whereas the interface between the first and the second TM helices and the outer surface of the second TM helix differ significantly among the LHCI and LHCII polypeptides. The model of Lhca4 predicts a histidine residue in the second TM helix, a potential binding site for extra Chl in close proximity to Chls a5 and b5 (labeling by K√ºhlbrandt). The interpigment interactions in the formed pigment cluster are suggested to cause a red spectral shift in absorption and emission. Modeling of the LHCI-730 heterodimer based on the model structures of Lhca1 and Lhca4 allowed us to suggest potential sites of pigment-pigment interactions that might be formed upon heterodimerization or docking of the LHCI dimers to the surface of PSI.</t>
  </si>
  <si>
    <t>44542-44551</t>
  </si>
  <si>
    <t>60003892;</t>
  </si>
  <si>
    <t>6602820819;57203046340</t>
  </si>
  <si>
    <t>Melkozernov, Alexander N.;Blankenship, Robert E.</t>
  </si>
  <si>
    <t>Structural Modeling of the Lhca4 Subunit of LHCI-730 Peripheral Antenna in Photosystem I Based on Similarity with LHCII</t>
  </si>
  <si>
    <t>10.1074/jbc.M306777200</t>
  </si>
  <si>
    <t>2-s2.0-0242666281</t>
  </si>
  <si>
    <t>['secure site', 'random phase', 'radio frequency', 'overall cryptosystem', 'optically encrypted', 'hence encryption', 'encryption stage', 'encryption key', 'encrypted information', 'encoding technique', 'electrical signal', 'electrical information', 'document faithfully', 'directly sent', 'digital storage', 'decryption unit', 'decryption key', 'decryption algorithm']</t>
  </si>
  <si>
    <t>We propose a method for secure wireless transmission of encrypted information. By use of an encryption key, an image or document is optically encrypted by optical heterodyne scanning and hence encryption is performed on the fly. We call this technique optical scanning cryptography. The output of the heterodyne encrypted signal is at radio frequency and can be directly sent through an antenna to a secure site for digital storage to be prepared for decryption. In the secure site, an identical optical scanning system to that used for encryption is used, together with a decryption key, to generate an electrical signal. The electrical signal is then processed and sent to a computer to be used for decryption. Utilizing the stored information received from the encryption stage and the electrical information from the secure site, a digital decryption unit performs a decryption algorithm. If the encryption key and the decryption key are matched, the decryption unit will decrypt the image or document faithfully. The overall cryptosystem can perform the incoherent optical processing counterpart of the well-known coherent double-random phase-encoding technique. We present computer simulations of the idea. ¬© 2003 Optical Society of America.</t>
  </si>
  <si>
    <t>6496-6503</t>
  </si>
  <si>
    <t>60027090;60027884;60080732</t>
  </si>
  <si>
    <t>56457856600;55696481800;6603961819</t>
  </si>
  <si>
    <t>Poon, Ting Chung;Kim, Taegeun;Doh, Kyu</t>
  </si>
  <si>
    <t>South Korea;South Korea;United States</t>
  </si>
  <si>
    <t>Goyang;Seoul;Blacksburg</t>
  </si>
  <si>
    <t>Korea Aerospace University;Sejong University;Virginia Polytechnic Institute and State University</t>
  </si>
  <si>
    <t>60080732;60027884;60027090</t>
  </si>
  <si>
    <t>Poon T.</t>
  </si>
  <si>
    <t>Optical scanning cryptography for secure wireless transmission</t>
  </si>
  <si>
    <t>10.1364/AO.42.006496</t>
  </si>
  <si>
    <t>2-s2.0-0344152913</t>
  </si>
  <si>
    <t>['trimers consist', 'tightly assembled', 'thylakoid membranes', 'supramolecular structure', 'stroma distinction', 'situation found', 'polypeptide composition', 'oligomeric states', 'oligomeric state', 'interact excitonically', 'higher plants', 'higher oligomers', 'dissimilar arrangement', 'different trimers', 'different chlorophyll', 'chlorophyll proteins', 'chlorophyll c', 'antenna proteins']</t>
  </si>
  <si>
    <t>Fucoxanthin-chlorophyll proteins were purified from the centric diatom Cyclotella meneghiniana. Two major fractions were observed that differed in their polypeptide composition and oligomeric state. Trimers consist of mainly 18 kDa polypeptides. Higher oligomers are tightly assembled from different trimers, which contain mostly 19 kDa subunits. In both oligomeric states, the excitation energy coupling between fucoxanthin and chlorophyll a was preserved, and chlorophyll c was shown to transfer energy efficiently to chlorophyll a. Circular dichroism spectra showed close interaction between fucoxanthin and chlorophyll a, and different chlorophyll a molecules were demonstrated to interact excitonically. The assembly of trimers of antenna proteins with a distinct subunit composition into higher oligomeric states was not reported so far and differs from the situation found in higher plants. The differences in the supramolecular structure of the fucoxanthin-chlorophyll proteins reflect the dissimilar arrangement of the thylakoid membranes in diatoms, which lack the grana-stroma distinction.</t>
  </si>
  <si>
    <t>13027-13034</t>
  </si>
  <si>
    <t>B√ºchel, Claudia</t>
  </si>
  <si>
    <t>Frankfurt am Main</t>
  </si>
  <si>
    <t>Max Planck Institute of Biophysics</t>
  </si>
  <si>
    <t>B√ºchel C.</t>
  </si>
  <si>
    <t>Fucoxanthin-Chlorophyll Proteins in Diatoms: 18 and 19 kDa Subunits Assemble into Different Oligomeric States</t>
  </si>
  <si>
    <t>10.1021/bi0349468</t>
  </si>
  <si>
    <t>2-s2.0-0242675940</t>
  </si>
  <si>
    <t>['type energy', 'triplet annihilation', 'transfer pathways', 'transfer efficiencies', 'singlet annihilation', 'similar energy', 'peryleneimide end', 'monitoring simultaneously', 'molecule trajectories', 'interchromophore distances', 'independent emitters', 'identical fluorophores', 'homoenergy transfer', 'harvesting antennas', 'fluorescence lifetime', 'fluorescence intensity', 'different energy', 'demonstrate measurements', 'data suggest', 'bichromophoric systems', 'acceptor pairs']</t>
  </si>
  <si>
    <t>We demonstrate measurements of the efficiency of competing F√∂rster-type energy-transfer pathways in single bichromophoric systems by monitoring simultaneously the fluorescence intensity, fluorescence lifetime, and the number of independent emitters with time. Peryleneimide end-capped fluorene trimers, hexamers, and polymers with interchromophore distances of 3.4, 5.9, and on average 42 nm, respectively, served as bichromophoric systems. Because of different energy-transfer efficiencies, variations in the interchromophore distance enable the switching between homoenergy transfer (energy hopping), singlet-singlet annihilation, and singlet-triplet annihilation. The data suggest that similar energy-transfer pathways have to be considered in the analysis of single-molecule trajectories of donor/acceptor pairs as well as in natural and synthetic multichromophoric systems such as light-harvesting antennas, oligomeric fluorescent proteins, and dendrimers. Here we report selectively visualization of different energy-transfer pathways taking place between identical fluorophores in individual bichromophoric molecules.</t>
  </si>
  <si>
    <t>13146-13151</t>
  </si>
  <si>
    <t>60025063;60025063;60025063;60016908;60016908-60002092;60030637;60030637;60030637;60010758;60010758-60010065;60025063;60025063;60016908;60025063</t>
  </si>
  <si>
    <t>7006657754;6701509829;6603050387;6603259034;7005573190;6602221649;7003354693;36047278500;7004588449;35412059100;6506937281;7005182244;37862090400;35420345400</t>
  </si>
  <si>
    <t>Hofkens, Johan;Cotlet, Mircea;Vosch, Tom;Tinnefeld, Philip;Weston, Kenneth D.;Ego, Christophe;Grimsdale, Andrew;M√ºllen, Klaus;Beljonne, David;Br√©das, Jean Luc;Jordens, Sven;Schweitzer, Gerd;Sauer, Markus;De Schryver, Frans</t>
  </si>
  <si>
    <t>Germany;Belgium;Germany;Belgium;United States;United States</t>
  </si>
  <si>
    <t>Mainz;3000 Leuven;Heidelberg;Mons;Tucson;Tallahassee</t>
  </si>
  <si>
    <t>Max Planck Institute for Polymer Research;KU Leuven;Universit√§t Heidelberg;Universit√© de Mons;The University of Arizona;Florida State University</t>
  </si>
  <si>
    <t>60030637;60025063;60016908;60010758;60010065;60002092</t>
  </si>
  <si>
    <t>Hofkens J.</t>
  </si>
  <si>
    <t>Revealing competitive F√∂rster-type resonance energy-transfer pathways in single bichromophoric molecules</t>
  </si>
  <si>
    <t>10.1073/pnas.2235805100</t>
  </si>
  <si>
    <t>2-s2.0-0345687198</t>
  </si>
  <si>
    <t>['initial frequencies', 'id searches', 'frequency rates', 'estimation technique', 'computationally attractive', 'comparative results']</t>
  </si>
  <si>
    <t>An estimation technique for multiple constant amplitude chirp signals is proposed. The estimation of the initial frequencies, frequency rates and direction of arrivals of individual chirp signals is achieved with ID searches, hence it is computationally attractive. Simulation and comparative results are given to show the effectiveness of the technique.</t>
  </si>
  <si>
    <t>1633-1635</t>
  </si>
  <si>
    <t>56229287800;13805330900;7006749243</t>
  </si>
  <si>
    <t>Lie, S.;Leyman, A. R.;Chew, Y. H.</t>
  </si>
  <si>
    <t>Lie S.</t>
  </si>
  <si>
    <t>Wideband chirp parameter estimation in sensor arrays through DPT</t>
  </si>
  <si>
    <t>10.1049/el:20031048</t>
  </si>
  <si>
    <t>2-s2.0-0344118701</t>
  </si>
  <si>
    <t>['parasitic radiator', 'novel kind', 'monopole antenna', 'measurements show', 'matching inductor', 'little distortion', 'ground planes', 'frequency changes', 'different dimensions', 'considerably improved']</t>
  </si>
  <si>
    <t>A novel kind of planar monopole broadband antenna with a parasitic radiator is presented. Measurements show that the bandwidth of the monopole antenna has been considerably improved with a parasitic element earthed with a matching inductor. The achieved impedance bandwidth reaches over 85% for VSWR ‚â§ 2, and the measured radiation patterns have little distortion when the frequency changes. The impedance bandwidth parameters are compared for different dimensions of ground planes.</t>
  </si>
  <si>
    <t>1626-1627</t>
  </si>
  <si>
    <t>60008919;60008919;60008919</t>
  </si>
  <si>
    <t>55755071300;26662085800;7201359462</t>
  </si>
  <si>
    <t>Jiang, Xing;Li, Simin;Su, Guangjie</t>
  </si>
  <si>
    <t>Guilin</t>
  </si>
  <si>
    <t>Guilin University of Electronic Technology</t>
  </si>
  <si>
    <t>Jiang X.</t>
  </si>
  <si>
    <t>Broadband planar antenna with parasitic radiator</t>
  </si>
  <si>
    <t>10.1049/el:20031066</t>
  </si>
  <si>
    <t>2-s2.0-0344118708</t>
  </si>
  <si>
    <t>['simple closed', 'rao bound', 'noise ratio', 'low signal', 'form expression', 'fading channels']</t>
  </si>
  <si>
    <t>A simple closed-form expression is derived for the low signal-to-noise ratio (SNR) asymptote of the Cram√©r-Rao bound (CRB) for estimating the SNR of binary phase shift keying modulated signals received over Nakagami-m fading channels with L branch equal gain combining diversity.</t>
  </si>
  <si>
    <t>60009425;60009425</t>
  </si>
  <si>
    <t>6602486163;56628713300</t>
  </si>
  <si>
    <t>Erta≈ü, T.;Dilavero«ßlu, E.</t>
  </si>
  <si>
    <t>Bursa</t>
  </si>
  <si>
    <t>Bursa Uludaƒü √úniversitesi</t>
  </si>
  <si>
    <t>Erta≈ü T.</t>
  </si>
  <si>
    <t>Low-SNR asymptote of CRB on SNR estimates for BPSK in Nakagami-m fading channel with diversity combining</t>
  </si>
  <si>
    <t>10.1049/el:20031057</t>
  </si>
  <si>
    <t>2-s2.0-0344549830</t>
  </si>
  <si>
    <t>['two l', 'polarised levels', 'polarised fields', 'measured cross', 'ground plane', 'feed network', 'antenna probe', 'antenna consists', '15 db']</t>
  </si>
  <si>
    <t>A novel shorted dual L-shaped printed antenna is presented. The antenna consists of two L-shaped shorted patches and a feed network with a 180¬∞ phase difference applied to each antenna probe, etched on a high dielectric substrate located beneath the ground plane. A 10 dB return loss bandwidth of 16.6% has been achieved. The measured cross-polarised fields are 15 dB below the co-polarised levels.</t>
  </si>
  <si>
    <t>1632-1633</t>
  </si>
  <si>
    <t>60072022;60011362;60011362</t>
  </si>
  <si>
    <t>7101602940;7801385738;35478779700</t>
  </si>
  <si>
    <t>Kan, H. K.;Pavlickovski, D.;Waterhouse, R. B.</t>
  </si>
  <si>
    <t>Small dual L-shaped printed antenna</t>
  </si>
  <si>
    <t>10.1049/el:20031071</t>
  </si>
  <si>
    <t>2-s2.0-0344550337</t>
  </si>
  <si>
    <t>NAS5-26555</t>
  </si>
  <si>
    <t>['synthesis conditions', 'iteration coefficient', 'algorithm searches']</t>
  </si>
  <si>
    <t>A pattern synthesis method for arbitrary arrays based on the linearly constrained minimum variance (LCMV) criterion is presented. Given mainlobe regions and an arbitrary sidelobe envelope, this algorithm searches the pattern with the lowest sidelobe levels. Its iteration coefficient is robust to synthesis conditions, and patterns with a flat top mainlobe can be obtained using phase-independent derivative constraints.</t>
  </si>
  <si>
    <t>1628-1630</t>
  </si>
  <si>
    <t>55327517200;10042143700;7406895902;36651009800</t>
  </si>
  <si>
    <t>Guo, Q.;Liao, G.;Wu, Y.;Li, J.</t>
  </si>
  <si>
    <t>Guo Q.</t>
  </si>
  <si>
    <t>Pattern synthesis method for arbitrary arrays based on LCMV criterion</t>
  </si>
  <si>
    <t>10.1049/el:20031068</t>
  </si>
  <si>
    <t>2-s2.0-0344550343</t>
  </si>
  <si>
    <t>['midline axis', 'framed spectacles', 'eyes fell', 'associated relocations', '70 w']</t>
  </si>
  <si>
    <t>Finite difference time domain simulations demonstrate that the 1-g maximum specific absorption rate (SAR) within the head of an adult user holding a 450 MHz 1 W personal radio fitted with a monopole antenna rose from 4.17 to 6.70 W/kg when wire-framed spectacles were worn. There was an associated relocations of maximum power dissipation towards the midline axis of the head. 1-g SAR within the eyes fell by an average of 33% with the spectacles in place.</t>
  </si>
  <si>
    <t>1679-1680</t>
  </si>
  <si>
    <t>60020730;60020730;60029738;60020730</t>
  </si>
  <si>
    <t>6506621308;7401559260;7003566126;57194644133</t>
  </si>
  <si>
    <t>Troulis, S. E.;Evans, N. E.;Scanlon, W. G.;Trombino, G.</t>
  </si>
  <si>
    <t>Influence of wire-framed spectacles on specific absorption rate within human head for 450 MHz personal radio handsets</t>
  </si>
  <si>
    <t>10.1049/el:20031078</t>
  </si>
  <si>
    <t>2-s2.0-0344980806</t>
  </si>
  <si>
    <t>['two types', 'realistic exposure', 'homogeneous phantoms', 'better simulates']</t>
  </si>
  <si>
    <t>A new safety factor that should be applied to the measured specific absorption rate for two types of homogeneous phantoms is proposed. The frequency dependent factor is higher for a homogeneous rectangular box phantom than the arbitrary correction factor 2 defined by CENELEC and it better simulates the realistic exposure of workers from base station antennas.</t>
  </si>
  <si>
    <t>1663-1664</t>
  </si>
  <si>
    <t>Joseph, W.;Martens, L.</t>
  </si>
  <si>
    <t>Safety factor for determination of occupational electromagnetic exposure in phantom model</t>
  </si>
  <si>
    <t>10.1049/el:20031073</t>
  </si>
  <si>
    <t>2-s2.0-0344980815</t>
  </si>
  <si>
    <t>['two structures', 'thereby decreasing', 'selective surface', 'rcs profile', '4 db']</t>
  </si>
  <si>
    <t>The performance of a concentric ring reflectarray element backed either by a solid metal ground plane or a frequency-selective surface is compared. Simulated and measured results show that the 'in-band' reflection phase response of the two structures is similar; however, the periodic surface reduces the 'out-of-band' reflectivity of the antenna by more than 4 dB, thereby decreasing its RCS profile to these signals.</t>
  </si>
  <si>
    <t>1630-1632</t>
  </si>
  <si>
    <t>RCS reduction technique for reflectarray antennas</t>
  </si>
  <si>
    <t>10.1049/el:20031070</t>
  </si>
  <si>
    <t>2-s2.0-0344981297</t>
  </si>
  <si>
    <t>['results show', 'proposed antenna', 'ground plane', 'cp design', 'cp bandwith', 'cp bandwidth', 'coplanar waveguide', 'circular polarisation']</t>
  </si>
  <si>
    <t>Design of a coplanar waveguide (CPW) feed square microstrip antenna with circular polarisation (CP) radiation is described. This CP design is achieved by using an asymmetric inductively coupling slot in the ground plane of the CPW feed line. Results show that the proposed antenna can have a CP bandwith of 2.4%, whereas a simple inclined coupling slot case has 1.6% CP bandwidth at a fixed square patch size. Typical experimental results are presented and discussed.</t>
  </si>
  <si>
    <t>1627-1628</t>
  </si>
  <si>
    <t>CPW feed circularly polarised microstrip antenna using asymmetric coupling slot</t>
  </si>
  <si>
    <t>10.1049/el:20031079</t>
  </si>
  <si>
    <t>2-s2.0-0344981299</t>
  </si>
  <si>
    <t>['transmit antennas', 'systematic method', 'scheme achieves', 'rate space', 'construct full', 'alamouti scheme']</t>
  </si>
  <si>
    <t>The bit error rate of the Alamouti scheme with transmit antenna selection in flat Rayleigh fading channels is presented. Performance analysis reveals that this scheme achieves a full diversity order, as if all the transmit antennas were used. This scheme has a fixed low decoding complexity and provides a systematic method to construct full-rate space-time block codes with a full diversity order.</t>
  </si>
  <si>
    <t>1666-1668</t>
  </si>
  <si>
    <t>60025709;60028333;60025709;60025709</t>
  </si>
  <si>
    <t>55558053100;55549083700;7004279281;7406094270</t>
  </si>
  <si>
    <t>Chen, Zhuo;Yuan, Jinhong;Vucetic, B.;Zhou, Zhendong</t>
  </si>
  <si>
    <t>Sydney;Sydney</t>
  </si>
  <si>
    <t>UNSW Sydney;The University of Sydney</t>
  </si>
  <si>
    <t>60028333;60025709</t>
  </si>
  <si>
    <t>Performance of Alamouti scheme with transmit antenna selection</t>
  </si>
  <si>
    <t>10.1049/el:20030966</t>
  </si>
  <si>
    <t>2-s2.0-0345412058</t>
  </si>
  <si>
    <t>['improve pattern', 'impedance bandwidth', 'bevelled variant', 'antennas exhibit']</t>
  </si>
  <si>
    <t>Planar monopole antennas with multiple feed points are proposed to improve pattern and impedance bandwidth. A square planar monopole antenna including two feed points and a bevelled variant are designed. These antennas exhibit an excellent performance compared to existing planar monopoles.</t>
  </si>
  <si>
    <t>1635-1636</t>
  </si>
  <si>
    <t>6507659941;6602784884;57210183362;55665654200</t>
  </si>
  <si>
    <t>Antonino-Daviu, E.;Cabedo-Fabr√©s, M.;Ferrando-Bataller, M.;Valero-Nogueira, A.</t>
  </si>
  <si>
    <t>Antonino-Daviu E.</t>
  </si>
  <si>
    <t>Wideband double-fed planar monopole antennas</t>
  </si>
  <si>
    <t>10.1049/el:20031087</t>
  </si>
  <si>
    <t>2-s2.0-0345412528</t>
  </si>
  <si>
    <t>R01CA069408</t>
  </si>
  <si>
    <t>['tissues makes', 'oncogenic background', 'mutations sufficient', 'metastatic behavior', 'invade neighboring', 'initiating alterations', 'genetic screen', 'findings suggest', 'eye disc', 'distant tissues', 'cadherin expression']</t>
  </si>
  <si>
    <t>A genetic screen was designed in Drosophila to interrogate its genome for mutations sufficient to cause noninvasive tumors of the eye disc to invade neighboring or distant tissues. We found that cooperation between oncogenic RasV12 expression and inactivation of any one of a number of genes affecting cell polarity leads to metastatic behavior, including basement membrane degradation, loss of E-cadherin expression, migration, invasion, and secondary tumor formation. Inactivation of these cell polarity genes cannot drive metastatic behavior alone or in combination with other tumor-initiating alterations. These findings suggest that the oncogenic background of tissues makes a distinct contribution toward metastatic development.</t>
  </si>
  <si>
    <t>1227-1231</t>
  </si>
  <si>
    <t>60017994;60017994</t>
  </si>
  <si>
    <t>6506536667;7401627116</t>
  </si>
  <si>
    <t>Pagliarini, Raymond A.;Xu, Tian</t>
  </si>
  <si>
    <t>New Haven</t>
  </si>
  <si>
    <t>Yale School of Medicine</t>
  </si>
  <si>
    <t>Pagliarini R.</t>
  </si>
  <si>
    <t>A Genetic Screen in Drosophila for Metastatic Behavior</t>
  </si>
  <si>
    <t>10.1126/science.1088474</t>
  </si>
  <si>
    <t>2-s2.0-0242666126</t>
  </si>
  <si>
    <t>['rights reserved', 'remoting head', 'particularly suited', 'head attachments', 'flexible front', 'flexible beamformer', 'experimental proof', 'desired set', 'antenna elements']</t>
  </si>
  <si>
    <t>Antennas | Liquid crystals | Optical devices</t>
  </si>
  <si>
    <t>Unique photonic beamformer and remoting head for phased array antennas in broadcast mode wireless communications is proposed that enables flexible antenna array upgrades via software and flexible front-head attachments. This array controller capability leads to user defined changes in number of antenna elements, antenna aperture shape, antenna aperture size and antenna carrier frequency. Experimental proof-of-concept flexible beamforming results are described that generate the desired set of phase shifted radio frequency signals. The flexible beamformer is particularly suited for generating multiple broadcast antenna beams. ¬© 2003 Elsevier B.V. All rights reserved.</t>
  </si>
  <si>
    <t>301-310</t>
  </si>
  <si>
    <t>7103231658;35778128000;35271333900</t>
  </si>
  <si>
    <t>Riza, Nabeel A.;Khan, Sajjad A.;Arain, Muzammil A.</t>
  </si>
  <si>
    <t>Riza N.</t>
  </si>
  <si>
    <t>Flexible beamforming for optically controlled phased array antennas</t>
  </si>
  <si>
    <t>S003040180302008X</t>
  </si>
  <si>
    <t>10.1016/j.optcom.2003.09.051</t>
  </si>
  <si>
    <t>2-s2.0-0242303018</t>
  </si>
  <si>
    <t>['sunward side', 'sunward direction', 'subsequent work', 'sharp increases', 'september 22', 'pulse overshoots', 'magnetometer data', 'electric pulses', 'dust impacts', '8 vm', '4 œºm', '1 nt', '014 vm']</t>
  </si>
  <si>
    <t>The NASA DS1 spacecraft flew past comet P/Borrelly on September 22, 2001, on the sunward side of the comet. Dust impacts were detected by sharp increases (or decreases) in electric fields measured by the plasma wave dipole antennae. Electric pulses from as small as 0.014 Vm-1 to saturation (‚àº¬±0.8 Vm-1) were detected. Pulse overshoots were noted in the largest electric pulses. No simultaneous dc magnetic signatures &gt;1 nT were detected in the magnetometer data. Assuming that cometary dust grains propagating in the sunward direction were decelerated by solar radiation pressure, arguments are made that the size of the earliest dust particles detected were probably ‚àº0.4 Œºm in radius. Elaboration of the characteristics of these electric pulses and pulse overshoots and their interpretations will be reserved for a subsequent work.</t>
  </si>
  <si>
    <t>60009037;60009037;60009037;60009037;60009037;60009037;60030612;60025209;60007902;60007902;60007902</t>
  </si>
  <si>
    <t>7004788617;7006717327;9237715200;7101791372;6602097773;57225779719;23047361100;7102446015;7004417748;6603712356;7005044478</t>
  </si>
  <si>
    <t>Tsurutani, B. T.;Clay, D. R.;Zhang, L. D.;Dasgupta, B.;Brinza, D.;Henry, M.;Mendis, A.;Moses, S.;Glassmeier, K. H.;Musmann, G.;Richter, I.</t>
  </si>
  <si>
    <t>United States;United States;United States;Germany</t>
  </si>
  <si>
    <t>San Diego;Los Angeles;Pasadena;Braunschweig</t>
  </si>
  <si>
    <t>University of California, San Diego;Northrop Grumman corporation;Jet Propulsion Laboratory;Technische Universit√§t Braunschweig</t>
  </si>
  <si>
    <t>60030612;60025209;60009037;60007902</t>
  </si>
  <si>
    <t>Tsurutani B.T.</t>
  </si>
  <si>
    <t>Dust impacts at Comet P/Borrelly</t>
  </si>
  <si>
    <t>10.1029/2003GL017580</t>
  </si>
  <si>
    <t>2-s2.0-0942267351</t>
  </si>
  <si>
    <t>R55DC004443</t>
  </si>
  <si>
    <t>['wind tunnel', 'two signals', 'species respond', 'several v', 'reciprocal transplant', 'pupal development', 'pheromone blends', 'occasional flights', 'normally antagonistic', 'neuroanatomic evaluation', 'moth brain', 'mgc revealed', 'mgc glomeruli', 'mgc ).', 'male larvae', 'hz males', 'hz donor', 'hz blend', 'hz ).', 'hv blend', 'heliothis virescens', 'helicoverpa zea', 'glomerular processing', 'donor blend', 'donor arrangement', 'distinct arrangements', 'different peripheral', 'data indicate', 'behavioral outcome', 'adult eclosion']</t>
  </si>
  <si>
    <t>Antennal lobe | Helicoverpa zea | Heliothis virescens | Olfaction | Pheromone</t>
  </si>
  <si>
    <t>The antennal imaginal disc was transplanted between male larvae of two different heliothine moth species, Heliothis virescens (HV) and Helicoverpa zea (HZ). Males of these species respond to distinct pheromone blends, have different peripheral and central olfactory neuron specificities, as well as distinct arrangements of antennal lobe olfactory glomeruli, in the specialized male macroglomerular complex (MGC). After pupal development and adult eclosion, unilateral (with one antennal disc left intact) and bilateral antennal transplant males were assayed in a wind tunnel to both species' pheromone blends to determine their ability to discriminate between the two signals, The postmetamorphic developmental effects of interspecific transplantation upon the primary olfactory centers in the moth brain were then examined in these same individuals. Behavioral tests showed that both types of unilateral transplant continued to exhibit upwind anemotactic flight to the normal recipient blend with occasional flights to the donor blend. In contrast, bilateral transplants preferred the HV pheromone blend regardless of the direction of transplant, with some males of each type also responding to the HZ blend. Neuroanatomic evaluation of the MGC revealed that the donor arrangement of MGC glomeruli was induced in 73% HZ donor to HV recipient transplants and 56% of the reciprocal transplant. Surprisingly, several V-Z bilateral transplant males responded to both HV and HZ pheromone blends and had two HV MGC structures. This behavioral outcome was unexpected, because responses to the HV blend are mediated by inputs that are normally antagonistic to HZ males and the normal HV antenna lacks olfactory receptor neurons capable of responding to the essential minor pheromone component of the HZ blend. These data indicate a plasticity in developmental pathways regulating the expression of peripheral olfactory receptor neurons and in the glomerular processing of species-specific olfactory information. ¬© 2003 Wiley-Liss, Inc.</t>
  </si>
  <si>
    <t>377-388</t>
  </si>
  <si>
    <t>60025488;60007776;60007776</t>
  </si>
  <si>
    <t>55946927900;7101984847;7006614844</t>
  </si>
  <si>
    <t>Vickers, Neil J.;Poole, Kathy;Linn, Charles E.</t>
  </si>
  <si>
    <t>Salt Lake City;Ithaca</t>
  </si>
  <si>
    <t>The University of Utah;Cornell University</t>
  </si>
  <si>
    <t>60025488;60007776</t>
  </si>
  <si>
    <t>Vickers N.</t>
  </si>
  <si>
    <t>Consequences of Interspecies Antennal Imaginal Disc Transplantation on Organization of Olfactory Glomeruli and Pheromone Blend Discrimination</t>
  </si>
  <si>
    <t>10.1002/cne.10890</t>
  </si>
  <si>
    <t>2-s2.0-0142094637</t>
  </si>
  <si>
    <t>['synaptic contacts', 'synaptic connections', 'synaptic circuits', 'preponderant mode', 'postsynaptic neurites', 'output area', 'nonrandom fashion', 'lateral margins', 'lateral horn', 'immuno light', 'finally terminate', 'electron microscopy', 'either local', 'diameters 1', 'diameters 0', 'choline acetyltransferase', 'chat spines', 'chat pns', '5 œºm']</t>
  </si>
  <si>
    <t>Choline acetyltransferase | Cholinergic projection neurons | Fruit fly | GABA | Mushroom body | Olfactory system | Synapses | Synaptic bouton</t>
  </si>
  <si>
    <t>Presumed cholinergic projection neurons (PNs) in the brain of the fruit fly Drosophila melanogaster, immunoreactive to choline acetyltransferase (ChAT), convey olfactory information between the primary sensory antennal lobe neuropile and the mushroom body calyces, and finally terminate in the lateral horn (LH) neuropile. The texture and synaptic connections of ChAT PNs in the LH and, comparatively, in the smaller mushroom body calyces were investigated by immuno light and electron microscopy. The ChAT PN fibers of the massive inner antennocerebral tract (iACT) extend into all portions of the LH, distributing in a nonrandom fashion. Immunoreactive boutons accumulate in the lateral margins of the LH, whereas the more proximal LH exhibits less intense immunolabeling. Boutons with divergent presynaptic sites, unlabeled as well as ChAT-immunoreactive, appear to be the preponderant mode of synaptic input throughout the LH. Synapses of ChAT-labeled fibers appear predominantly as divergent synaptic boutons (diameters 1-3 Œºm), connected to unlabeled postsynaptic profiles, or alternatively as a minority of tiny postsynaptic spines (diameters 0.05-0.5 Œºm) among unlabeled profiles. Together these spines encircle unidentified presynaptic boutons of interneurons which occupy large areas of the LH. Thus, synaptic circuits in the LH differ profoundly from those of the PNs in the mushroom body calyx, where ChAT spines have not been encountered. Synaptic contacts between LH ChAT elements were not observed. The synaptic LH neuropile may serve as an output area for terminals of the ChAT PNs, their presynaptic boutons providing input to noncholinergic relay neurons. The significance of the postsynaptic neurites of the ChAT PNs is discussed; either local or other interneurons might connect the ChAT PNs within the LH, or PNs might receive inputs arising from outside the LH. ¬© 2003 Wiley-Liss, Inc.</t>
  </si>
  <si>
    <t>299-315</t>
  </si>
  <si>
    <t>60015913-60006742;60015913;60015913-60031514</t>
  </si>
  <si>
    <t>6602953959;7005501005;7003847947</t>
  </si>
  <si>
    <t>Yasuyama, Kouji;Meinertzhagen, Ian A.;Sch√ºrmann, Friedrich Wilhelm</t>
  </si>
  <si>
    <t>Germany;Canada;Japan</t>
  </si>
  <si>
    <t>Gottingen;Halifax;Kurashiki</t>
  </si>
  <si>
    <t>Georg-August-Universit√§t G√∂ttingen;Dalhousie University;Kawasaki Medical School</t>
  </si>
  <si>
    <t>60031514;60015913;60006742</t>
  </si>
  <si>
    <t>Yasuyama K.</t>
  </si>
  <si>
    <t>Synaptic Connections of Cholinergic Antennal Lobe Relay Neurons Innervating the Lateral Horn Neuropile in the Brain of Drosophila melanogaster</t>
  </si>
  <si>
    <t>10.1002/cne.10867</t>
  </si>
  <si>
    <t>2-s2.0-0142094643</t>
  </si>
  <si>
    <t>['specific macroglomeruli', 'seducin may', 'rights reserved', 'right side', 'right antenna', 'pheromone perception', 'olfactory lobes', 'novel system', 'neither sex', 'left antenna', 'key factor', 'insect species', 'female n']</t>
  </si>
  <si>
    <t>Blattaria | Dominance hierarchies | Glomerular asymmetry | Mating behavior | Olfaction | Seducin</t>
  </si>
  <si>
    <t>In most insect species, males process female sex pheromone information in specific macroglomeruli in the olfactory lobes of their brains. The purpose of this report is to present a novel system of pheromone perception. In Nauphoeta cinerea cockroaches, males produce sex pheromones that induce mating behavior in females but neither sex has macroglomeruli. In this study, we show that female N. cinerea show asymmetry in the number of glomeruli whereas males do not. Females have more glomeruli on the right side and amputation of the right antenna reduced female ability to find a male and mate whereas amputation of the left antenna did not. We show that a key factor in female mating behavior is perception of the male sex pheromone seducin by the right antenna and the asymmetrically organized deutocerebral glomeruli associated with it. In the symmetrical olfactory system of males the detection of seducin may be involved in establishing dominance hierarchies. ¬© 2003 Elsevier Ireland Ltd. All rights reserved.</t>
  </si>
  <si>
    <t>141-144</t>
  </si>
  <si>
    <t>Neuroscience Letters</t>
  </si>
  <si>
    <t>Sreng, Leam</t>
  </si>
  <si>
    <t>CNRS Centre National de la Recherche Scientifique</t>
  </si>
  <si>
    <t>Sreng L.</t>
  </si>
  <si>
    <t>Sensory asymmetries in the olfactory system underlie sexual pheromone communication in the cockroach Nauphoeta cinerea</t>
  </si>
  <si>
    <t>S0304394003009091</t>
  </si>
  <si>
    <t>10.1016/S0304-3940(03)00909-1</t>
  </si>
  <si>
    <t>2-s2.0-0242667924</t>
  </si>
  <si>
    <t>['theoretical model', 'terbium complex', 'results indicate', 'nearly zero', 'millisecond lifetime', 'measured anisotropy', 'low anisotropy', 'lanthanides depends', 'high anisotropy', 'explain qualitatively', 'eu3 +,', 'chelate complex', 'carbostyril antenna', 'antenna affects', 'also extended']</t>
  </si>
  <si>
    <t>We measured the anisotropy of Tb3+ and Eu3+ in various chelate complexes bound with or without a carbostyril antenna. The anisotropy of the lanthanides depends on the chelate as well as whether the antenna is present. The anisotropy of Eu3+ bound to only a chelate is high while for Tb3+ the anisotropy is nearly zero. For Eu 3+, the anisotropy decreases upon addition of the antenna, while for Tb3+ the anisotropy slightly increases once the antenna is attached. A theoretical model is discussed to account for the measured anisotropy of the Eu3+ bound to the chelate and how the addition of the antenna affects the anisotropy. While the transitions within Tb3+ are more complicated than those in Eu3+, the theoretical model is also extended to Tb3+ to explain qualitatively how the addition of the antenna affects the measured anisotropy of the terbium complex. Because of their low anisotropy, both Tb3+ and Eu3+, when bound to a chelate with an antenna, are ideal luminescent probes in resonance energy transfer experiments for measuring nanometer scale distances. Our results indicate that it may be possible to construct a probe with Eu3+ that retains its high anisotropy once the antenna is added to the chelate complex. This probe could measure rotational motion on the millisecond lifetime.</t>
  </si>
  <si>
    <t>12862-12873</t>
  </si>
  <si>
    <t>60000745;60000745;60000745;60000745-100334080</t>
  </si>
  <si>
    <t>7004177776;7102293214;7004898038;7006212062</t>
  </si>
  <si>
    <t>Reifenberger, Jeff G.;Snyder, Gregory E.;Baym, Gordon;Selvin, Paul R.</t>
  </si>
  <si>
    <t>Urbana;Urbana</t>
  </si>
  <si>
    <t>University of Illinois Urbana-Champaign;Loomis Laboratory of Physics</t>
  </si>
  <si>
    <t>60000745;100334080</t>
  </si>
  <si>
    <t>Reifenberger J.G.</t>
  </si>
  <si>
    <t>Emission Polarization of Europium and Terbium Chelates</t>
  </si>
  <si>
    <t>10.1021/jp0357424</t>
  </si>
  <si>
    <t>2-s2.0-0344531011</t>
  </si>
  <si>
    <t>['spectral fits', 'ray image', 'ray emission', 'ram pressure', 'radio continuum', 'multiphase ism', 'multicolor x', 'ism ).', 'inner regions', 'infalling h', 'hot plasma', 'galaxy system', 'first look', 'first evaluation', 'extensive absorption', 'diffuse x', 'contact region', 'antennae ").', 'also conclude', '4039 ("']</t>
  </si>
  <si>
    <t>Galaxies: individual (NGC 4038, NGC 4039, Antennae) | Galaxies: interactions | Galaxies: peculiar | X-rays: galaxies</t>
  </si>
  <si>
    <t>We report the results of the analysis of the extended soft emission discovered in the Chandra ACIS pointing at the merging system NGC 4038/4039 ("the Antennae"). We present a multicolor X-ray image that suggests both extensive absorption by the dust in this system, peaking in the contact region, as well as variations in the temperature of different emitting regions of the hot interstellar medium (ISM). Spectral fits to multicomponent thermal emission models confirm this picture and give a first evaluation of the parameters of the hot plasma. We compare the diffuse X-ray emission with radio continuum (6 cm), H I, CO, and HŒ± images to take a first look at the multiphase ISM of "the Antennae " galaxies. We find that the hot (X-ray) and cold (CO) gas have comparable thermal pressures in the two nuclear regions. We also conclude that the displacement between the peak of the diffuse X-ray emission in the north of the galaxy system, toward the inner regions of the northern spiral arm (as defined by Ha, radio continuum, and H I), could result from ram pressure of infalling H I clouds.</t>
  </si>
  <si>
    <t>272-287</t>
  </si>
  <si>
    <t>60020680;60020680;60020680;60020680;60006337</t>
  </si>
  <si>
    <t>7005599650;7102444418;7003747227;6603595919;7005676787</t>
  </si>
  <si>
    <t>Fabbiano, G.;Krauss, M.;Zezas, A.;Rots, A.;Neff, S.</t>
  </si>
  <si>
    <t>Cambridge;Greenbelt</t>
  </si>
  <si>
    <t>Harvard-Smithsonian Center for Astrophysics;NASA Goddard Space Flight Center</t>
  </si>
  <si>
    <t>60020680;60006337</t>
  </si>
  <si>
    <t>The multicolored hot interstellar medium of "the antennae" galaxies (NGC 4038/4039)</t>
  </si>
  <si>
    <t>10.1086/378791</t>
  </si>
  <si>
    <t>2-s2.0-0345843363</t>
  </si>
  <si>
    <t>['various species', 'trp present', 'thermosynechococcus elongatus', 'synechocystis sp', 'spirulina platensis', 'spectral features', 'specific protein', 'specific differences', 'revealed monitoring', 'remarkable species', 'reinhardtii cc2696', 'region differs', 'redox titrations', 'red compared', 'peak position', 'p700 extends', 'p700 ),', 'optical spectra', 'optical properties', 'line width', 'highly conserved', 'higher plants', 'found instead', 'energy transfer', 'core complexes', 'amino acids', 'absorbance difference']</t>
  </si>
  <si>
    <t>We applied optical spectroscopy, magnetic resonance techniques, and redox titrations to investigate the properties of the primary electron donor P700 in photosystem I (PS I) core complexes from cyanobacteria (Thermosynechococcus elongatus, Spirulina platensis, and Synechocystis sp. PCC 6803), algae (Chlamydomonas reinhardtii CC2696), and higher plants (Spinacia oleracea). Remarkable species-specific differences of the optical properties of P700 were revealed monitoring the (3P700-P700) and (P700+-P700) absorbance and CD difference spectra. The main bleaching band in the Q y region differs in peak position and line width for the various species. In cyanobacteria the absorbance of P700 extends more to the red compared with algae and higher plants which is favorable for energy transfer from red core antenna chlorophylls to P700 in cyanobacteria. The amino acids in the environment of P700 are highly conserved with two distinct deviations. In C. reinhardtii a Tyr is found at position PsaB659 instead of a Trp present in all other organisms, whereas in Synechocystis a Phe is found instead of a Trp at the homologous position PsaA679. We constructed several mutants in C. reinhardtii CC2696. Strikingly, no PS I could be detected in the mutant YW B659 indicating steric constraints unique to this organism. In the mutants WA A679 and YA B659 significant changes of the spectral features in the ( 3P700-P700), the (P700+-P700) absorbance difference and in the (P700+-P700) CD difference spectra are induced. The results indicate structural differences among PS I from higher plants, algae, and cyanobacteria and give further insight into specific protein-cofactor interactions contributing to the optical spectra.</t>
  </si>
  <si>
    <t>46760-46771</t>
  </si>
  <si>
    <t>60011604;60000481;60000481;60008734;60096201;60011604;60003892;60011604-60072285;60011604</t>
  </si>
  <si>
    <t>57225254498;6701505199;7003388117;7202457418;7004405778;6603194504;7006933123;7102659552;57207893208</t>
  </si>
  <si>
    <t>Witt, Heike;Bordignon, Enrica;Carbonera, Donatella;Dekker, Jan P.;Karapetyan, Navassard;Teutloff, Christian;Webber, Andrew;Lubitz, Wolfgang;Schlodder, Eberhard</t>
  </si>
  <si>
    <t>Russian Federation;Germany;Germany;Netherlands;United States;Italy</t>
  </si>
  <si>
    <t>Moscow;Mulheim an der Ruhr;Berlin;Amsterdam;Tempe;Padua</t>
  </si>
  <si>
    <t>Bach Institute of Biochemistry;Max Planck Institute for Chemical Energy Conversion;Technical University of Berlin;Vrije Universiteit Amsterdam;Arizona State University;Universit√† degli Studi di Padova</t>
  </si>
  <si>
    <t>60096201;60072285;60011604;60008734;60003892;60000481</t>
  </si>
  <si>
    <t>Witt H.</t>
  </si>
  <si>
    <t>Species-specific differences of the spectroscopic properties of P700: Analysis of the influence of non-conserved amino acid residues by site-directed mutagenesis of photosystem I from Chlamydomonas reinhardtii</t>
  </si>
  <si>
    <t>10.1074/jbc.M304776200</t>
  </si>
  <si>
    <t>2-s2.0-0345306645</t>
  </si>
  <si>
    <t>['wlan applications', 'proposed antenna', 'meandered wire', 'l monopole', 'ieee 802', 'desired dual', 'conventional inverted', 'band operation', 'also observed', '5825 mhz', '5 ghz', '4 ghz', '2484 mhz', '2 systems']</t>
  </si>
  <si>
    <t>A novel compact modified inverted-L monopole antenna for dual-band operation is proposed. The proposed antenna is designed to operate in 2.4 GHz (2400-2484 MHz) and 5 GHz (5150-5825 MHz) bands for WLAN applications in IEEE 802.11a/b and HIPERLAN/2 systems. The method to realise the desired dual-band operation is by introducing a meandered wire and a conducting triangular section to a conventional inverted-L monopole, which results in a small antenna size of 7 √ó 18 mm2. Good impedance bandwidth performance is also observed.</t>
  </si>
  <si>
    <t>1567-1569</t>
  </si>
  <si>
    <t>60019330;60019330;60019330</t>
  </si>
  <si>
    <t>35755202500;7501883805;7404915703</t>
  </si>
  <si>
    <t>Chen, Horng Dean;Chen, Jin Sen;Cheng, Yuan Tung</t>
  </si>
  <si>
    <t>Modified inverted-L monopole antenna for 2.4/5 GHZ dual-band operations</t>
  </si>
  <si>
    <t>10.1049/el:20031037</t>
  </si>
  <si>
    <t>2-s2.0-0242468773</t>
  </si>
  <si>
    <t>['several prototypes', 'optimised using', 'operating principle', 'good efficiency']</t>
  </si>
  <si>
    <t>A class of electrically small planar antennas with an inductively coupled feed structure is proposed. The antennas are optimised using the Pareto genetic algorithm. These antennas are self-resonant and capable of good efficiency and bandwidth performance without any additional matching networks. Several prototypes are fabricated and measured and the results agree well with simulation. A lumped element circuit model is presented to explain the operating principle of these antennas.</t>
  </si>
  <si>
    <t>1563-1565</t>
  </si>
  <si>
    <t>60013372-60017776;60013372</t>
  </si>
  <si>
    <t>Seoul;Austin</t>
  </si>
  <si>
    <t>Hongik University;The University of Texas at Austin</t>
  </si>
  <si>
    <t>60017776;60013372</t>
  </si>
  <si>
    <t>Design of electrically small planar antennas using inductively coupled feed</t>
  </si>
  <si>
    <t>10.1049/el:20031051</t>
  </si>
  <si>
    <t>2-s2.0-0242552322</t>
  </si>
  <si>
    <t>['switched electrically', 'proposed array', 'polarisation state', 'pin diode', 'microstrip line', 'measurements performed', 'fundamental characteristics', 'feedline using', 'close proximity', 'array consists']</t>
  </si>
  <si>
    <t>A polarisation switchable microstrip array antenna is presented. This array consists of square patch antennas coupled in close proximity to a microstrip line. The polarisation state can be switched electrically by short- or open-circuiting the end of the feedline using a PIN diode. Fundamental characteristics of the proposed array are investigated by measurements performed at S-band to demonstrate the proposal.</t>
  </si>
  <si>
    <t>1569-1570</t>
  </si>
  <si>
    <t>57206348340;56447440200;7102428761;7404897527</t>
  </si>
  <si>
    <t>Tokunaga, T.;Yamamoto, M.;Nojima, T.;Itoh, K.</t>
  </si>
  <si>
    <t>Tokunaga T.</t>
  </si>
  <si>
    <t>Polarisation switchable microstrip array antenna using proximity feeding technique</t>
  </si>
  <si>
    <t>10.1049/el:20031019</t>
  </si>
  <si>
    <t>2-s2.0-0242721396</t>
  </si>
  <si>
    <t>['wideband parameters', 'suburban areas', 'statistical results', 'mobile stations', 'cluster behaviour', 'base station', 'angular parameters']</t>
  </si>
  <si>
    <t>A propagation experiment using a uniform linear array at the base station in rural and suburban areas is presented. Wideband parameters, cluster behaviour and angular parameters at the base and mobile stations are analysed. Statistical results are provided and typical situations presented.</t>
  </si>
  <si>
    <t>1565-1567</t>
  </si>
  <si>
    <t>Pajusco, P.</t>
  </si>
  <si>
    <t>Pajusco P.</t>
  </si>
  <si>
    <t>Double characterisations of power angular spectrum in macro-cell environment</t>
  </si>
  <si>
    <t>10.1049/el:20031032</t>
  </si>
  <si>
    <t>2-s2.0-0242721399</t>
  </si>
  <si>
    <t>['novel dual', 'low profile', 'like structure', 'antenna height', '960 mhz', '1880 mhz', '15 mm', '12 mm']</t>
  </si>
  <si>
    <t>A novel dual-frequency monopole antenna, with a low profile and also with a small transverse size, is proposed. Firstly, by investigating and utilising a taper meander line antenna with a very large vertex angle, the antenna height is reduced to 15 mm. Secondly, by wrapping it in a box-like structure, the antenna transverse width is reduced to 12 mm. Thirdly, by introducing another geometrically complementary meander line branch, the second resonant mode is enhanced. Finally an antenna with dimensions of 15 √ó 12 √ó 7 mm is designed, and good impedance bandwidth performance for GSM (890-960 MHz) and DCS (1710-1880 MHz) bands is observed.</t>
  </si>
  <si>
    <t>1562-1563</t>
  </si>
  <si>
    <t>60025578;60025578;101780519</t>
  </si>
  <si>
    <t>16317753300;57212729556;55202390500</t>
  </si>
  <si>
    <t>Sun, B.;Liu, Q.;Xie, H.</t>
  </si>
  <si>
    <t>Xi'an;Xiamen</t>
  </si>
  <si>
    <t>Xidian University;Amoisonic Electronics Co. Ltd.</t>
  </si>
  <si>
    <t>60025578;101780519</t>
  </si>
  <si>
    <t>Sun B.</t>
  </si>
  <si>
    <t>Compact monopole antenna for GSM/DCS operation of mobile handsets</t>
  </si>
  <si>
    <t>10.1049/el:20031012</t>
  </si>
  <si>
    <t>2-s2.0-0242721404</t>
  </si>
  <si>
    <t>['w ).', 'routine analysis', 'rights reserved', 'phase column', 'orthophosphoric acid', 'ideally suited', 'hplc method', 'gallic acid', 'concentration less', 'c18 reversed', 'also detected', '(+)- gallocatechin', '(+)- catechin']</t>
  </si>
  <si>
    <t>Catechins | Gallic acid | Hamamelitannin | HPLC | Witch hazel</t>
  </si>
  <si>
    <t>An HPLC method for the determination of hamamelitannin, catechins and gallic acid in witch hazel bark, twig and leaf has been developed. The separation system consisted of a C18 reversed-phase column, a gradient elution system of methanol/water and orthophosphoric acid, and a photodiode array detector. The concentrations of hamamelitannin, gallic acid, (+)-gallocatechin and (+)-catechin were 4.77, 0.59, 0.22 and 0.39% (w/w), respectively, in the bark. Hamamelitannin and catechins were also detected in the leaves at concentration less than 0.04% (w/w). This method is simple, sensitive and reproducible, ideally suited for rapid, routine analysis. ¬© 2003 Elsevier B.V. All rights reserved.</t>
  </si>
  <si>
    <t>539-544</t>
  </si>
  <si>
    <t>57196427631;57215468117;6602143114</t>
  </si>
  <si>
    <t>Determination of hamamelitannin, catechins and gallic acid in witch hazel bark, twig and leaf by HPLC</t>
  </si>
  <si>
    <t>S0731708503003030</t>
  </si>
  <si>
    <t>10.1016/S0731-7085(03)00303-0</t>
  </si>
  <si>
    <t>2-s2.0-0242457580</t>
  </si>
  <si>
    <t>['squared error', 'mse ),', 'minimum ber', 'guarantee achieving']</t>
  </si>
  <si>
    <t>A minimum bit error rate (MBER) multiuser detector designed for space division multiple access (SDMA) aided orthogonal frequency division multiplexing (OFDM) systems is proposed. It is shown that the MBER detector outperforms the minimum mean squared error (MMSE) detector, since the MBER detector directly minimises the BER, while the MMSE detector minimises the mean-squared error (MSE), which does not guarantee achieving the minimum BER. When supporting two users, the proposed MBER scheme substantially outperforms the classic MMSE arrangement in the investigated propagation scenario.</t>
  </si>
  <si>
    <t>1769-1770</t>
  </si>
  <si>
    <t>60025225;60025225;60025225;60025225</t>
  </si>
  <si>
    <t>55149755600;8509412600;55733364300;36043733600</t>
  </si>
  <si>
    <t>Alias, M. Y.;Samingan, A. K.;Chen, S.;Hanzo, L.</t>
  </si>
  <si>
    <t>Alias M.Y.</t>
  </si>
  <si>
    <t>Multiple antenna aided OFDM employing minimum bit error rate multiuser detection</t>
  </si>
  <si>
    <t>10.1049/el:20031105</t>
  </si>
  <si>
    <t>2-s2.0-0344272240</t>
  </si>
  <si>
    <t>['wlan operation', 'vertical polarisation', 'frequencies across', '7 dbi', '0 dbi']</t>
  </si>
  <si>
    <t>A printed linear array antenna comprising three half-wave folded dipole elements with the first two elements operating in the 5 GHz band and the third one operating in the 2.4 GHz band for WLAN operation is presented. The array antenna provides directional radiation patterns with vertical polarisation for frequencies across both the 2.4 and 5 GHz WLAN bands, and the measured antenna gain is 3.5-3.7 dBi for the 2.4 GHz band and 4.5-5.0 dBi for the 5 GHz band.</t>
  </si>
  <si>
    <t>1698-1699</t>
  </si>
  <si>
    <t>57143045000;7402819936;7006744637;35460663000</t>
  </si>
  <si>
    <t>Lin, Chia Ching;Su, Chih Ming;Hsiao, Fu Ren;Wong, Kin Lu</t>
  </si>
  <si>
    <t>Printed folded dipole array antenna with directional radiation for 2.4/5 GHz WLAN operation</t>
  </si>
  <si>
    <t>10.1049/el:20031136</t>
  </si>
  <si>
    <t>2-s2.0-0344272267</t>
  </si>
  <si>
    <t>['transmission synchronisation', 'superior performance', 'simulations demonstrate', 'neither antenna', 'full rate', 'full diversity', 'enhances power', 'bandwidth efficiency']</t>
  </si>
  <si>
    <t>A new transmission scheme which uses two transmitting sensors and space-time block code to provide transmission diversity in distributed wireless sensor networks with neither antenna-array nor transmission synchronisation is proposed. Full diversity and full rate are achieved which enhances power/bandwidth efficiency and reliability. Simulations demonstrate its superior performance in saving transmission energy.</t>
  </si>
  <si>
    <t>1753-1755</t>
  </si>
  <si>
    <t>Li, Xiaohua</t>
  </si>
  <si>
    <t>Binghamton</t>
  </si>
  <si>
    <t>Binghamton University State University of New York</t>
  </si>
  <si>
    <t>Energy efficient wireless sensor networks with transmission diversity</t>
  </si>
  <si>
    <t>10.1049/el:20031103</t>
  </si>
  <si>
    <t>2-s2.0-0344704050</t>
  </si>
  <si>
    <t>['widely used', 'total error', 'three types', 'terrain vehicle', 'second gps', 'resolve beach', 'regional scales', 'places greater', 'much greater', 'mean errors', 'many scales', 'major asset', 'largest source', 'km reach', 'intercomparisons together', 'intensely survey', 'immediately following', 'ground surveys', 'equipped atv', 'elevations measured', 'elevation estimates', 'differential gps', 'different 100', 'commercial vendors', 'beach surveying', 'beach morphology', 'based measurements', 'atm surveys', 'atm ),', 'assateague island', 'airborne lidar', 'acquired every', '1997 along', '19 cm']</t>
  </si>
  <si>
    <t>Beach processes | Coastal change | Lidar | Remote sensing | Storms | Surveying</t>
  </si>
  <si>
    <t>A scanning airborne topographic lidar was evaluated for its ability to quantify beach topography and changes during the Sandy Duck experiment in 1997 along the North Carolina coast. Elevation estimates, acquired with NASA's Airborne Topographic Mapper (ATM), were compared to elevations measured with three types of ground-based measurements - 1) differential GPS equipped all-terrain vehicle (ATV) that surveyed a 3-km reach of beach from the shoreline to the dune, 2) GPS antenna mounted on a stadia rod used to intensely survey a different 100 m reach of beach, and 3) a second GPS-equipped ATV that surveyed a 70-km-long transect along the coast. Over 40,000 individual intercomparisons between ATM and ground surveys were calculated. RMS vertical differences associated with the ATM when compared to ground measurements ranged from 13 to 19 cm. Considering all of the intercomparisons together, RMS ‚âÉ 15 cm. This RMS error represents a total error for individual elevation estimates including uncertainties associated with random and mean errors. The latter was the largest source of error and was attributed to drift in differential GPS. The ‚âÉ 15 cm vertical accuracy of the ATM is adequate to resolve beach-change signals typical of the impact of storms. For example, ATM surveys of Assateague Island (spanning the border of MD and VA) prior to and immediately following a severe northeaster showed vertical beach changes in places greater than 2 m, much greater than expected errors associated with the ATM. A major asset of airborne lidar is the high spatial data density. Measurements of elevation are acquired every few m2 over regional scales of hundreds of kilometers. Hence, many scales of beach morphology and change can be resolved, from beach cusps tens of meters in wavelength to entire coastal cells comprising tens to hundreds of kilometers of coast. Topographic lidars similar to the ATM are becoming increasingly available from commercial vendors and should, in the future, be widely used in beach surveying.</t>
  </si>
  <si>
    <t>125-133</t>
  </si>
  <si>
    <t>Journal of Coastal Research</t>
  </si>
  <si>
    <t>60011347;60016296;60074963;60012856;60011347;60011347;60013402;60074963;60074963;60012856;60011347;60074963;60074963;60011347</t>
  </si>
  <si>
    <t>35583598600;7005327035;7103062506;35316938900;7006952670;7401874783;7202041821;6603303751;6701663383;57198080174;55422161000;55950321100;7005060049;6508126519</t>
  </si>
  <si>
    <t>Sallenger, A. H.;Krabill, W. B.;Swift, R. N.;Brock, J.;List, J.;Hansen, Mark;Holman, R. A.;Manizade, S.;Sontag, J.;Meredith, A.;Morgan, K.;Yunkel, J. K.;Frederick, E. B.;Stockdon, H.</t>
  </si>
  <si>
    <t>Gaithersburg;Washington, D.C.;Corvallis;Charleston;Reston</t>
  </si>
  <si>
    <t>EG&amp;G;National Aeronautics and Space Administration;Oregon State University;NOAA Coastal Services Center;United States Geological Survey</t>
  </si>
  <si>
    <t>60074963;60016296;60013402;60012856;60011347</t>
  </si>
  <si>
    <t>Sallenger A.H.</t>
  </si>
  <si>
    <t>Evaluation of airborne topographic lidar for quantifying beach changes</t>
  </si>
  <si>
    <t>2-s2.0-0037413122</t>
  </si>
  <si>
    <t>['tests show', 'telegram corporation', 'surface accuracy', 'structural design', 'rights reserved', 'quantitatively estimated', 'partially identified', 'paper describes', 'nippon telephone', 'new type', 'new goal', 'new antenna', 'modules used', 'modularized testing', 'modular mesh', 'key technologies', 'joint gaps', 'evaluation methods', 'error factors', 'design tool', 'deployment mechanism', 'deployment hinges', 'band antenna', 'antenna diameter', 'analysis tool', '5 times', '1 ¬∞.']</t>
  </si>
  <si>
    <t>Nippon Telephone and Telegram Corporation (NTT) continues to develop the modular mesh-type deployable antenna. Antenna diameter can be changed from 5 m to about 20 m by changing the number of modules used with surface accuracy better than 2.4 mm RMS (including all error factors) with sufficient deployment reliability. Key technologies are the antenna's structural design, the deployment mechanism, the design tool, the analysis tool, and modularized testing/evaluation methods. This paper describes our beam steering mechanism. Tests show that it yields a beam pointing accuracy of better than 0.1¬∞. Based on the S-band modular mesh antenna reflector, the surface accuracy degradation factors that must be considered in designing the new antenna are partially identified. The influence of modular connection errors on surface accuracy is quantitatively estimated. Our analysis tool SPADE is extended to include the addition of joint gaps. The addition of gaps allows non-linear vibration characteristics due to gapping in deployment hinges to be calculated. We intend to design a new type of mesh antenna reflector. Our new goal is an antenna for Ku or Ka band satellite communication. For this mission, the surface shape must be 5 times more accurate than is required for an S-band antenna. ¬© 2002 Elsevier Ltd. All rights reserved.</t>
  </si>
  <si>
    <t>7003764625;16063880600;8522750600</t>
  </si>
  <si>
    <t>Meguro, Akira;Harada, Satoshi;Watanabe, Mitsunobu</t>
  </si>
  <si>
    <t>Meguro A.</t>
  </si>
  <si>
    <t>Key technologies for high-accuracy large mesh antenna reflectors</t>
  </si>
  <si>
    <t>S0094576502002114</t>
  </si>
  <si>
    <t>10.1016/S0094-5765(02)00211-4</t>
  </si>
  <si>
    <t>2-s2.0-0037716290</t>
  </si>
  <si>
    <t>['¬© 2003', 'whereas clefts', 'variance ).', 'uniform coagulation', 'tumor ablation', 'triangular array', 'three antennae', 'surgical oncology', 'single antenna', 'simultaneous three', 'simultaneous multiple', 'simultaneous lesions', 'sequential lesions', 'sequential ablations', 'promising treatment', 'probe separation', 'probe lesions', 'probe ablations', 'microwave ablation', 'mean volume', 'large tumors', '7 cm', '13 ).', '001 ).']</t>
  </si>
  <si>
    <t>Ablation | Cryotherapy | Liver | Microwave | Radiofrequency | Tumor</t>
  </si>
  <si>
    <t>Background: Microwave ablation is a promising treatment for unresectable liver tumors. Unlike radiofrequency ablation, microwave ablation may be performed with multiple simultaneously active antennae. Methods: Microwave ablation was performed in an in vivo porcine liver model by using a single antenna (n = 11) or three antennae in a triangular array, activated either sequentially (n = 11) or simultaneously (n = 13). Lesions were measured and assigned a qualitative shape score. Results: Single-antenna microwave lesions had a mean volume of 7.4 +mn; 3.9 cm 3, compared with 14.6 +mn; 5.2 cm 3 and 43.1 +mn; 4.3 cm 3 for sequential and simultaneous multiple-probe ablations, respectively (P &lt; .001; analysis of variance). Simultaneous lesions were rounder than sequential ablations and were more effective near blood vessels. Simultaneous lesions created with probe separation of 1.7 cm were round and confluent, whereas clefts were present with distances &gt;1.7 cm (P &lt; .001). Conclusions: Microwave ablation has several theoretical advantages over currently available radiofrequency devices. Simultaneous three-probe microwave ablation lesions were three times larger than sequential lesions and nearly six times greater in volume than single-probe lesions. Additionally, simultaneous multiple-probe ablation results in qualitatively better lesions, with more uniform coagulation and better performance near blood vessels. Simultaneous multiple-probe ablation may decrease inadequate treatment of large tumors and decrease recurrence rates after tumor ablation. ¬© 2003 The Society of Surgical Oncology, Inc.</t>
  </si>
  <si>
    <t>275-283</t>
  </si>
  <si>
    <t>Annals of Surgical Oncology</t>
  </si>
  <si>
    <t>60025553;60025553;60025553-60006929</t>
  </si>
  <si>
    <t>23037564200;7403112046;7006243171</t>
  </si>
  <si>
    <t>Wright, Andrew S.;Lee, Fred T.;Mahvi, David M.</t>
  </si>
  <si>
    <t>Madison;Madison</t>
  </si>
  <si>
    <t>University of Wisconsin School of Medicine and Public Health;University of Wisconsin Hospital and Clinics</t>
  </si>
  <si>
    <t>60025553;60006929</t>
  </si>
  <si>
    <t>Wright A.</t>
  </si>
  <si>
    <t>Hepatic microwave ablation with multiple antennae results in synergistically larger zones of coagulation necrosis</t>
  </si>
  <si>
    <t>10.1245/ASO.2003.03.045</t>
  </si>
  <si>
    <t>2-s2.0-0037795413</t>
  </si>
  <si>
    <t>['spatial representation', 'similar way', 'patterns evoked', 'olfactory bulb', 'odorant structure', 'low doses', 'lobe shifted', 'lateral position', 'high interest', 'given odor', 'functional group', 'chemicals increased', 'chain length', 'antennal lobe', 'activity patterns', 'activated glomerulus', 'activated glomeruli']</t>
  </si>
  <si>
    <t>Alcohols | Aldehydes | Chain length | Insects | Olfaction | Optical imaging | Spodoptera littoralis</t>
  </si>
  <si>
    <t>How odorant structure and concentration are spatially represented within the primary olfactory integration center, the antennal lobe (AL) or olfactory bulb (OB) in invertebrates and vertebrates, respectively, is currently a topic of high interest. Here, we show the spatial representation of odorant structure in the antennal lobe of the moth Spodoptera littoralis by imaging calcium activity evoked by straight chain aliphatic alcohols and aldehydes at low doses. Activity patterns of a given odor were most similar to compounds with the same functional group, differing in chain length by only one carbon atom. A chain length dependency was present as the most activated glomerulus in the lobe shifted from a medial to a lateral position with increasing chain length of the molecule. Statistical analysis revealed that in both classes of chemicals the chain length of the molecule was represented in a similar way. No topographically fixed domains were observed for any of the classes. However, activity patterns evoked by lower chain length molecules were spatially more distinct than patterns evoked by higher chain length molecules. The number of activated glomeruli for both classes of chemicals increased with increasing chain length to reach a maximum at eight or nine C atoms followed by a decrease as the chain length further increased. ¬© 2003 Wiley-Liss, Inc.</t>
  </si>
  <si>
    <t>60027152;60027152;60027152</t>
  </si>
  <si>
    <t>7004569727;35981632300;7103226689</t>
  </si>
  <si>
    <t>Meijerink, Jocelijn;Carlsson, Mikael A.;Hansson, Bill S.</t>
  </si>
  <si>
    <t>Sveriges lantbruksuniversitet</t>
  </si>
  <si>
    <t>Meijerink J.</t>
  </si>
  <si>
    <t>Spatial Representation of Odorant Structure in the Moth Antennal Lobe: A Study of Structure-Response Relationships at Low Doses</t>
  </si>
  <si>
    <t>10.1002/cne.10914</t>
  </si>
  <si>
    <t>2-s2.0-0242363326</t>
  </si>
  <si>
    <t>['theoretical analysis', 'rights reserved', 'parasitic capacitance', 'paper provides', 'paper measures', 'margin voltage', 'input impedance', 'ic device', 'ic circuit', 'factors upon', 'emi source', 'emi amplitude', 'emi ),', 'electromagnetic interference', 'cwa effects', 'cwa ).']</t>
  </si>
  <si>
    <t>This paper measures the margin voltage of a digital IC circuit in order to assess the deterioration of the margin voltage caused by variations in the DC power supply, electromagnetic interference (EMI), and the corresponding power induced in a conducting wire antenna (CWA). The present results confirm that these factors may influence the margin voltage to such an extent that the operation of the digital IC circuit may fail. This paper provides a theoretical analysis of the influence of these factors upon the margin voltage, and develops corresponding equations, which are then applied with appropriate parameter values to determine an optimal circuit operation. It is shown that the deteriorated margin voltage of the IC circuit is a function of the amplitude and frequency of the EMI source, and of the parasitic capacitance of the device, i.e. the greater the EMI amplitude and frequency, and the higher the capacitance of the device, the greater the likelihood that its operation will fail when subjected to a variable DC supply voltage, or to EMI and CWA effects. Furthermore, in the case of EMI, it is shown that an increased interference frequency will reduce the margin voltage of the device. Finally, it is noted that the smaller the input impedance of the IC device, the greater the influence of EMI is likely to be. ¬© 2003 Elsevier Ltd. All rights reserved.</t>
  </si>
  <si>
    <t>2001-2009</t>
  </si>
  <si>
    <t>Microelectronics Reliability</t>
  </si>
  <si>
    <t>Tsai, Han Chang</t>
  </si>
  <si>
    <t>Reliable study of digital IC circuits with margin voltage among variable DC power supply, electromagnetic interference and conducting wire antenna</t>
  </si>
  <si>
    <t>S0026271403003925</t>
  </si>
  <si>
    <t>10.1016/j.microrel.2003.08.010</t>
  </si>
  <si>
    <t>2-s2.0-0242366628</t>
  </si>
  <si>
    <t>['rights reserved', 'low frequency', 'human body', 'equivalent antenna', 'electric field']</t>
  </si>
  <si>
    <t>Boundary element method | High frequency field | Human exposure | Low frequency field</t>
  </si>
  <si>
    <t>Analysis of the human body exposed to low frequency and high frequency electromagnetic fields is presented in this work. The formulation of the problem is based on a simplified thick wire model of the human body. The current distribution induced in the body is determined by solving the Pocklington integral equation for a straight thick wire via the Galerkin-Bubnov boundary element method. Once the axial current along the equivalent antenna of the body is obtained, one may calculate the induced current density, electric field, specific absorption rate, and the total absorbed power in the human body. Several realistic exposure examples are given. ¬© 2003 Elsevier Ltd. All rights reserved.</t>
  </si>
  <si>
    <t>999-1007</t>
  </si>
  <si>
    <t>60077678;60121115;60006948</t>
  </si>
  <si>
    <t>7004103789;7006081245;12790981200</t>
  </si>
  <si>
    <t>Poljak, Dragan;Tham, Choy Yoong;Kovac, Niksa</t>
  </si>
  <si>
    <t>United Kingdom;Croatia;Croatia</t>
  </si>
  <si>
    <t>Cambridge;Split;Split</t>
  </si>
  <si>
    <t>Department of Physics;Fakultet Elektrotehnike, Strojarstva i Brodogradnje, Sveuƒçili≈°te u Splitu;Sveuƒçili≈°te u Splitu</t>
  </si>
  <si>
    <t>60121115;60077678;60006948</t>
  </si>
  <si>
    <t>The assessment of human exposure to low frequency and high frequency electromagnetic fields using the boundary element analysis</t>
  </si>
  <si>
    <t>S0955799703000705</t>
  </si>
  <si>
    <t>10.1016/S0955-7997(03)00070-5</t>
  </si>
  <si>
    <t>2-s2.0-0242405861</t>
  </si>
  <si>
    <t>['varied array', 'take advantage', 'structural features', 'significant contribution', 'polyvalent character', 'polymer therapeutics', 'nascent applications', 'highlight focuses', 'hierarchical ordering', 'differentiated functionalities', 'dendritic macromolecules', 'dendritic encapsulation', 'compact size', 'catalytic macromolecules']</t>
  </si>
  <si>
    <t>Antenna | Catalysis | Dendrimers | Drug carrier | Encapsulation | Light harvesting | Light-emitting diodes (LED) | Nanolithography</t>
  </si>
  <si>
    <t>Given their size, in the single-digit nanometer range, and the versatility of their functionality, dendrimers and other dendritic macromolecules are poised to make a significant contribution to the rapidly expanding fields of nanoscience and nanotechnology. This highlight focuses on nascent applications of dendrimers that take advantage of their structural features and polyvalent character. In particular, the concept of dendritic encapsulation of function, borrowed from Nature, can be applied to the design of a varied array of energy-harvesting, light-emitting, or catalytic macromolecules. Similarly, the compact size and hierarchical ordering of components within dendrimers make them ideal for exploring the limits of nanolithography. Finally, the presence of differentiated functionalities and the polyvalent character of dendrons and dendrimers constitute strong assets for their use in polymer therapeutics.</t>
  </si>
  <si>
    <t>3713-3725</t>
  </si>
  <si>
    <t>0887624X</t>
  </si>
  <si>
    <t>Journal of Polymer Science, Part A: Polymer Chemistry</t>
  </si>
  <si>
    <t>60025038-60007174</t>
  </si>
  <si>
    <t>Fr√©chet, Jean M.J.</t>
  </si>
  <si>
    <t>Fr√©chet J.</t>
  </si>
  <si>
    <t>Dendrimers and other dendritic macromolecules: From building blocks to functional assemblies in nanoscience and nanotechnology</t>
  </si>
  <si>
    <t>10.1002/pola.10952</t>
  </si>
  <si>
    <t>2-s2.0-0344440704</t>
  </si>
  <si>
    <t>R01GM056729</t>
  </si>
  <si>
    <t>['state levels', 'significant differences', 'olfactory processes', 'molecular study', 'gender specificity', 'characterize molecules', 'blood feeding', 'better understanding', 'allow mosquitoes']</t>
  </si>
  <si>
    <t>Anopheles gambiae | Gender-specific gene expression | Host finding | Odorant binding proteins | Olfaction</t>
  </si>
  <si>
    <t>To obtain a better understanding of the olfactory processes that allow mosquitoes to identify human hosts, a molecular study has been performed to identify and characterize molecules in the olfactory signalling pathway of the African malaria vector Anopheles gambiae. Using cDNA libraries from antennae of females and males, a collection of cDNAs encoding odorant binding proteins and other novel antennal proteins were isolated and characterized, which represent various families of putative carrier proteins with homologues in other insects. Using filter array hybridizations and quantitative RT PCR, regulation and gender specificity of expression of these genes was investigated. Significant differences in steady-state levels of some of these putative carrier protein genes were detected between the sexes and after blood feeding in females.</t>
  </si>
  <si>
    <t>581-594</t>
  </si>
  <si>
    <t>60020296-100745580;100745580;60007278;100745580;60020296-60007278</t>
  </si>
  <si>
    <t>7004009728;6508352005;7402841764;7401876118;7006621836</t>
  </si>
  <si>
    <t>Justice, R. W.;Dimitratos, S.;Walter, M. F.;Woods, D. F.;Biessmann, H.</t>
  </si>
  <si>
    <t>Claremont;Irvine;Irvine</t>
  </si>
  <si>
    <t>Keck Graduate Institute;University of California, Irvine;Inscent, Inc</t>
  </si>
  <si>
    <t>60020296;60007278;100745580</t>
  </si>
  <si>
    <t>Justice R.</t>
  </si>
  <si>
    <t>Sexual dimorphic expression of putative antennal carrier protein genes in the malaria vector Anopheles gambiae</t>
  </si>
  <si>
    <t>10.1046/j.1365-2583.2003.00443.x</t>
  </si>
  <si>
    <t>2-s2.0-0344664007</t>
  </si>
  <si>
    <t>['two types', 'test routes', 'standard deviation', 'significant difference', 'reliable calculation', 'performance evaluation', 'four environments', 'evaluation methods', 'different environments', 'completed prototypes', 'arrival distributions', '8 db', '2 db', '15 ghz']</t>
  </si>
  <si>
    <t>Incident power distribution | Mean effective gain | Mobile phone antenna</t>
  </si>
  <si>
    <t>The performance evaluation of a mobile terminal antenna can be done by measurements on test routes or by calculations using measured direction-of-arrival distributions and the measured or calculated radiation pattern of the antenna. Measurements on test routes require a lot of effort with completed prototypes, and, therefore, a reliable calculation-based evaluation method would be useful. In this paper, the results of these two types of evaluation methods are compared for the mean effective gain of six different terminal antennas in four environments at 2.15 GHz. The results of the two evaluation methods coincide well, as the mean and the standard deviation of the difference between the relative received powers are -0.2 dB and 0.8 dB, respectively. No significant difference in the coincidence is found between different environments or antennas.</t>
  </si>
  <si>
    <t>1859-1864</t>
  </si>
  <si>
    <t>6603263849;7005441452</t>
  </si>
  <si>
    <t>Sulonen, Kati;Vainikainen, Pertti</t>
  </si>
  <si>
    <t>Performance of Mobile Phone Antennas Including Effect of Environment Using Two Methods</t>
  </si>
  <si>
    <t>10.1109/TIM.2003.820490</t>
  </si>
  <si>
    <t>2-s2.0-0345016355</t>
  </si>
  <si>
    <t>['spurious signals', 'significant improvements', 'resulting sfdr', 'paper argues', 'paper addresses', 'overall sfdr', 'multiple antennas', 'intermodulation products', 'interest arises', 'ie use', 'digitization process', 'beamformer output', 'antenna arrays']</t>
  </si>
  <si>
    <t>Analog-to-digital conversion | Array processing | Digital receivers | Spurious free dynamic range</t>
  </si>
  <si>
    <t>This paper addresses the problem of improving the spurious free dynamic range (SFDR) for digitization by use of antenna arrays. Nonlinearities in the analog-to-digital conversion process give rise to spurious signals (harmonics and intermodulation products) that limit the overall SFDR of the digitization process. When the signal of interest arises from a sensor such as an antenna or hydrophone, the paper addresses the question of whether array processing (ie use of multiple antennas) can improve the resulting SFDR at the beamformer output. The paper argues that significant improvements can be obtained using linear, or more effectively, optimal (minimum variance distortionless response) beamforming.</t>
  </si>
  <si>
    <t>3036-3042</t>
  </si>
  <si>
    <t>60009512;60009512;60003480</t>
  </si>
  <si>
    <t>35561247100;7004377101;6604064235</t>
  </si>
  <si>
    <t>White, Langford B.;Rice, Feng;Massie, Angus</t>
  </si>
  <si>
    <t>Adelaide;Edinburgh</t>
  </si>
  <si>
    <t>The University of Adelaide;Defence Science and Technology Group</t>
  </si>
  <si>
    <t>60009512;60003480</t>
  </si>
  <si>
    <t>White L.</t>
  </si>
  <si>
    <t>Spurious Free Dynamic Range for a Digitizing Array</t>
  </si>
  <si>
    <t>10.1109/TSP.2003.819003</t>
  </si>
  <si>
    <t>2-s2.0-0345306727</t>
  </si>
  <si>
    <t>['user cases', 'time domain', 'properly designing', 'preamble design', 'possible candidate', 'multiple antennas', 'maximum user', 'ieee 802', 'frequency diversity', 'domain windowing', 'diversity techniques', 'channel separation', 'channel estimation', 'broadcasting applications', 'based multiple', '11a standards']</t>
  </si>
  <si>
    <t>Broadband wireless access network | Channel estimation | Diversity | Multi-channel separation | OFDM-CDMA</t>
  </si>
  <si>
    <t>In this paper, an OFDM-CDMA system employing various diversity schemes is considered for a possible candidate of broadband wireless access networks and broadcasting applications. With an emphasis on a preamble design for multi-channel separation, we address a channel estimation based on the time-domain windowing and its imperfectness in OFDM-based multiple-antenna transmission systems. By properly designing each preamble for multiple antennas to be orthogonal in the time domain, the channel estimation can be applied to the HIPERLAN/2 and IEEE 802.11a standards in the case of more than two transmit antennas. Also, an effect of diversity techniques on the performance of OFDM-CDMA based broadband wireless access networks is investigated and the maximum achievable diversity gain for a two-path Rayleigh fading environment is evaluated. Simulation results show that the OFDM-CDMA system applying a space-time-frequency diversity with a full-rate full diversity code can give the diversity of D = 4 and D = 8 for both multi-user cases of maximum user and half user capacities, respectively.</t>
  </si>
  <si>
    <t>354-361</t>
  </si>
  <si>
    <t>60027884;60073747;60073747;60073747;60027884</t>
  </si>
  <si>
    <t>7202175625;7006328532;23036236300;7201840669;7404036823</t>
  </si>
  <si>
    <t>You, Young Hwan;Jeon, Won Gi;Paik, Jong Ho;Hong, Dae Ki;Song, Hyoung Kyu</t>
  </si>
  <si>
    <t>Training Sequence Design and Channel Estimation of OFDM-CDMA Broadband Wireless Access Networks With Diversity Techniques</t>
  </si>
  <si>
    <t>10.1109/TBC.2003.819523</t>
  </si>
  <si>
    <t>2-s2.0-0345307087</t>
  </si>
  <si>
    <t>['two kinds', 'two complexes', 'rhodobacter sphaeroides', 'results show', 'released ),', 'probe technique', 'photobleaching observed', 'femtosecond pump', 'femtosecond dynamics', 'exciton states', 'energy transfer', 'completely eliminated', 'carefully investigated', 'b850 pigment', 'b850 band', 'b800 pigments', 'b800 pigment']</t>
  </si>
  <si>
    <t>Two kinds of antenna complexes LH2 of Rhodobacter sphaeroides, wild type RS601 and the removal of B800 pigments (B800-released), were used in our experiment. These two LH2 complexes show quite different behaviour in absorption and femtosecond dynamics. By using the femtosecond pump-probe technique, the energy transfer processes occurring in two complexes were studied. Because of removing the B800 pigment from the LH2 in B800-released LH2 complex, the energy transfer between the B800 to B850 pigment was completely eliminated, while the pure internal energy transfer within the exciton states of B850 pigment could be carefully investigated. The results show that, at B800 absorption band, B800-released LH2 obviously shows a dominated transient absorption different from the photobleaching observed in RS601; while at the B850 band, these two complexes show similar photobleaching behaviour.</t>
  </si>
  <si>
    <t>2148-2151</t>
  </si>
  <si>
    <t>0256307X</t>
  </si>
  <si>
    <t>Chinese Physics Letters</t>
  </si>
  <si>
    <t>60009860;60009860;60009860;60103523;60103523;60009860</t>
  </si>
  <si>
    <t>56919858300;8575074100;7201650020;57194890299;7404181398;56036140300</t>
  </si>
  <si>
    <t>Liu, Wei Min;Zhu, Rong Yi;Xia, Chen An;Liu, Yuan;Xu, Chun He;Qian, Shi Xiong</t>
  </si>
  <si>
    <t>Shanghai;Shanghai</t>
  </si>
  <si>
    <t>Institute of Plant Physiology and Ecology, Shanghai Institute for Biological Sciences Chinese Academy of Sciences;Fudan University</t>
  </si>
  <si>
    <t>60103523;60009860</t>
  </si>
  <si>
    <t>Liu W.M.</t>
  </si>
  <si>
    <t>Femtosecond Dynamics of Energy Transfer in Native B800-B850 and B800-Released LH2 Complexes of Rhodobacter Sphaeroides</t>
  </si>
  <si>
    <t>10.1088/0256-307X/20/12/017</t>
  </si>
  <si>
    <t>2-s2.0-0345413292</t>
  </si>
  <si>
    <t>['various tissues', 'thoracic ganglia', 'signal transduction', 'remained elusive', 'recombinant bmpkg', 'malphighian tubules', 'lipid membranes', 'iœ ≤.', 'iœ ≤', 'iœ ±', 'flight muscles', 'designated bmpkg']</t>
  </si>
  <si>
    <t>Bombyx mori | Cellular signal transduction | cGMP | cGMP dependent protein kinase</t>
  </si>
  <si>
    <t>The cGMP signalling pathway has been suggested to be involved in the signal transduction of various physiological functions in insects; olfaction, antidiuresis and eclosion. However, the cGMP signalling mechanism has remained elusive. We isolated two cDNAs of the cGMP dependent protein kinase, designated BmPKG-IŒ± and BmPKG-IŒ≤. The deduced amino acid sequences indicate that both BmPKG-IŒ± and BmPKG-IŒ≤ appear to consist of an amino terminal region, a cGMP binding domain and a protein kinase domain. Transcripts of BmPKG-IŒ± and BmPKG-IŒ≤ were detected in various tissues: flight muscles, antennae, midgut, legs, head, thoracic ganglia and Malphighian tubules. Recombinant BmPKG-IŒ± bound to lipid membranes, while BmPKG-IŒ± with a deleted amino terminal region failed to bind to lipid membranes.</t>
  </si>
  <si>
    <t>621-629</t>
  </si>
  <si>
    <t>24278925500;7201616718</t>
  </si>
  <si>
    <t>Tanoue, S.;Nishioka, T.</t>
  </si>
  <si>
    <t>Tanoue S.</t>
  </si>
  <si>
    <t>Molecular characterization of a membrane-bound cGMP dependent protein kinase from the silk moth Bombyx mori</t>
  </si>
  <si>
    <t>10.1046/j.1365-2583.2003.00448.x</t>
  </si>
  <si>
    <t>2-s2.0-0345526384</t>
  </si>
  <si>
    <t>F31DC005264</t>
  </si>
  <si>
    <t>['sensory arrestin', 'requires adaptation', 'olfactory sensitivity', 'male vs', 'male mosquitoes', 'host selection', 'gambiae mosquitoes', 'g protein', 'agarr2 may']</t>
  </si>
  <si>
    <t>Anopheles | Arrestin | Malaria | Olfactory</t>
  </si>
  <si>
    <t>Olfaction influences many insect behaviours including mate seeking and host selection. The molecular machinery underlying insect olfactory systems is a G protein-coupled receptor pathway that, in addition to activation, requires adaptation for olfactory sensitivity and discrimination. We have previously identified ARR1 (henceforth AgARR1), a sensory arrestin from the malaria vector mosquito Anopheles gambiae that has been postulated to modulate olfactory adaptation.This report describes three additional arrestin family members including ARR2 (henceforth AgARR2), which is similar to previously characterized insect sensory arrestins and is expressed at significantly higher levels in the antennae of male vs. female A. gambiae mosquitoes. This finding is consistent with the hypothesis that AgARR2 may be important for the regulation of olfactory-driven behaviours particular to male mosquitoes.</t>
  </si>
  <si>
    <t>641-650</t>
  </si>
  <si>
    <t>60003915;60003915;60003915</t>
  </si>
  <si>
    <t>8310270000;7006336061;6701730185</t>
  </si>
  <si>
    <t>Merrill, C. E.;Pitts, R. J.;Zwiebel, L. J.</t>
  </si>
  <si>
    <t>Merrill C.</t>
  </si>
  <si>
    <t>Molecular characterization of arrestin family members in the malaria vector mosquito, Anopheles gambiae</t>
  </si>
  <si>
    <t>10.1046/j.1365-2583.2003.00450.x</t>
  </si>
  <si>
    <t>2-s2.0-0345599065</t>
  </si>
  <si>
    <t>['transmit antenna', 'transceiver systems', 'time code', 'study shows', 'signal constellation', 'shift keyed', 'rotated quasi', 'rate quasi', 'rate full', 'quaternary phase', 'proposed space', 'orthogonal codes', 'orthogonal code', 'noise increases', 'new space', 'constellation expansion', 'additional feature']</t>
  </si>
  <si>
    <t>Diversity | Multi-input multi-output (MIMO) system | Multiple antennas | Space-time codes | Wireless communications</t>
  </si>
  <si>
    <t>In this work, we present a new space-time orthogonal coding scheme with full-rate and full-diversity. The proposed space-time coding scheme can be used on quaternary phase-shift keyed (QPSK) transceiver systems with four transmit antennas and any number of receivers. An additional feature is that the coded signals transmitted through all four transmit antennas do not experience any constellation expansion. The performance of the proposed coding scheme is studied in comparison with that of 1/2-rate full-diversity orthogonal space-time code, quasi-orthogonal code, as well as constellation-rotated quasi-orthogonal code. Our study shows that the proposed coding scheme offers full rate and outperforms the 1/2-rate orthogonal codes as well as full-rate quasi-orthogonal codes when the signal-to-noise increases. Compared to the constellation-rotated quasi-orthogonal codes (the improved QO scheme), the newly proposed code has the advantage of not expanding the signal constellation at each transmit antenna. The performance of the newly proposed code is comparable to that of the improved QO scheme.</t>
  </si>
  <si>
    <t>590-592</t>
  </si>
  <si>
    <t>60022904;60022904</t>
  </si>
  <si>
    <t>55074302500;7102931183</t>
  </si>
  <si>
    <t>He, Lei;Ge, Hongya</t>
  </si>
  <si>
    <t>New Jersey Institute of Technology</t>
  </si>
  <si>
    <t>He L.</t>
  </si>
  <si>
    <t>A new full-rate full-diversity orthogonal space-time block coding scheme</t>
  </si>
  <si>
    <t>10.1109/LCOMM.2003.821316</t>
  </si>
  <si>
    <t>2-s2.0-0345872214</t>
  </si>
  <si>
    <t>['ventral discs', 'strong reduction', 'sp1 persists', 'sp1 genes', 'signalling system', 'sharp boundary', 'novel function', 'local activation', 'legs ).', 'initial function', 'engrailed expression', 'encode zinc', 'ectopic expression', 'drosophila sp1', 'drosophila homologue', 'dorsal discs', 'disc primordia', 'developmental role', 'decapentaplegic genes', 'btd product']</t>
  </si>
  <si>
    <t>btd | Drosophila | Imaginal discs | Sp1 | Zinc-finger transcription factors</t>
  </si>
  <si>
    <t>The related genes buttonhead (btd) and Drosophila Sp1 (the Drosophila homologue of the human SP1 gene) encode zinc-finger transcription factors known to play a developmental role in the formation of the Drosophila head segments and the mechanosensory larval organs. We report a novel function of btd and Sp1: they induce the formation and are required for the growth of the ventral imaginal discs. They act as activators of the headcase (hdc) and Distal-less (Dll) genes, which allocate the cells of the disc primordia. The requirement for btd and Sp1 persists during the development of ventral discs: inactivation by RNA interference results in a strong reduction of the size of legs and antennae. Ectopic expression of btd in the dorsal imaginal discs (eyes, wings and halteres) results in the formation of the corresponding ventral structures (antennae and legs). However, these structures are not patterned by the morphogenetic signals present in the dorsal discs; the cells expressing btd generate their own signalling system, including the establishment of a sharp boundary of engrailed expression, and the local activation of the wingless and decapentaplegic genes. Thus, the Btd product has the capacity to induce the activity of the entire genetic network necessary for ventral imaginal discs development. We propose that this property is a reflection of the initial function of the btd/Sp1 genes that consists of establishing the fate of the ventral disc primordia and determining their pattern and growth.</t>
  </si>
  <si>
    <t>5929-5941</t>
  </si>
  <si>
    <t>Development</t>
  </si>
  <si>
    <t>60026796;60026796-60022195;60026796;60026796</t>
  </si>
  <si>
    <t>23110189700;6602769514;7006810012;7005042080</t>
  </si>
  <si>
    <t>Estella, Carlos;Rieckhof, Gabrielle;Calleja, Manuel;Morata, Gin√©s</t>
  </si>
  <si>
    <t>Spain;United States</t>
  </si>
  <si>
    <t>Madrid;Cambridge</t>
  </si>
  <si>
    <t>Universidad Aut√≥noma de Madrid;Massachusetts Institute of Technology</t>
  </si>
  <si>
    <t>60026796;60022195</t>
  </si>
  <si>
    <t>Estella C.</t>
  </si>
  <si>
    <t>The role of buttonhead and Sp1 in the development of the ventral imaginal discs of Drosophila</t>
  </si>
  <si>
    <t>10.1242/dev.00832</t>
  </si>
  <si>
    <t>2-s2.0-0346258171</t>
  </si>
  <si>
    <t>['within 8', 'walled orifice', 'newton range', 'gas dynamic', 'force levels', 'electrostatic actuation', 'comparison results', 'also compared', '35 nano', '1 œºn']</t>
  </si>
  <si>
    <t>Two calibration methods for force balance measurements in the nano-Newton range were discussed. These methods are based on a free molecule gas dynamic expansion through a thin-walled orifice and the electrostatic actuation of a miniature comb drive. The gas dynamic and electrostatic force calibration techniques were also compared. The comparison results are found to agree to within 8% for force levels between 35 nano-Newtons and 1 ŒºN.</t>
  </si>
  <si>
    <t>5249-5254</t>
  </si>
  <si>
    <t>60029311;60021706</t>
  </si>
  <si>
    <t>6603894693;6603597711</t>
  </si>
  <si>
    <t>Selden, Nathaniel P.;Ketsdever, Andrew D.</t>
  </si>
  <si>
    <t>Los Angeles;Edwards AFB</t>
  </si>
  <si>
    <t>University of Southern California;Edwards Air Force Base</t>
  </si>
  <si>
    <t>Selden N.</t>
  </si>
  <si>
    <t>Comparison of force balance calibration techniques for the nano-Newton range</t>
  </si>
  <si>
    <t>10.1063/1.1623628</t>
  </si>
  <si>
    <t>2-s2.0-0346306073</t>
  </si>
  <si>
    <t>1997FI-00738</t>
  </si>
  <si>
    <t>['weak increase', 'wavelengths ranging', 'strain udg9001', 'small redox', 'single emission', 'results indicate', 'protein analysis', 'pigment heterogeneity', 'novel features', 'ms showed', 'ms revealed', 'molecular mass', 'mainly esterified', 'main carotenoid', 'fluorescence properties', 'fluorescence emission', 'energy transfer', 'dependent fluorescence', 'chlorosomes showed', 'chlorosome antenna', 'chlorosomal polypeptide', 'chloronema possesses', 'chloronema consists', 'chloroflexus aurantiacus', 'bchl c', 'apci lc', 'antenna system', 'also detected', '9 %).', '740 nm', '7 kda', '14 %),']</t>
  </si>
  <si>
    <t>Antenna pigments | Bacteriochlorophyll homologues | Chloronema | Chlorosomes | Filamentous anoxygenic phototrophic bacteria | Green sulfur bacteria</t>
  </si>
  <si>
    <t>The absorption and fluorescence properties of chlorosomes of the filamentous anoxygenic phototrophic bacterium Chloronema sp. strain UdG9001 were analyzed. The chlorosome antenna of Chloronema consists of bacteriochlorophyll (BChl) d and BChl c together with Œ≥-carotene as the main carotenoid. HPLC analysis combined with APCI LC-MS/MS showed that the chlorosomal BChls comprise a highly diverse array of homologues that differ in both the degree of alkylation of the macrocycle at C-8 and/or C-12 and the alcohol moiety esterified to the propionic acid group at C-17. BChl c and BChl d from Chloronema were mainly esterified with geranylgeraniol (33% of the total), heptadecanol (24%), octadecenol (19%), octadecanol (14%), and hexadecenol (9%). Despite this pigment heterogeneity, fluorescence emission of the chlorosomes showed a single peak centered at 765 nm upon excitation at wavelengths ranging from 710 to 740 nm. This single emission, assigned to BChl c, indicates an energy transfer from BChl d to BChl c within the same chlorosome. Likewise, incubation of chlorosomes under reducing conditions caused a weak increase in fluorescence emission, which indicates a small redox-dependent fluorescence. Finally, protein analysis of Chloronema chlorosomes using SDS-PAGE and MALDI-TOF-MS revealed the presence of a chlorosomal polypeptide with a molecular mass of 5.7 kDa, resembling the CsmA protein found in Chloroflexus aurantiacus and Chlorobium tepidum chlorosomes. Several minor polypeptides were also detected but not identified. These results indicate that, compared with other members of filamentous anoxygenic phototrophic bacteria and green sulfur bacteria, Chloronema possesses an antenna system with novel features that may be of interest for further investigations.</t>
  </si>
  <si>
    <t>Archives of Microbiology</t>
  </si>
  <si>
    <t>60028717;60010503;60019160;60016418;60009952;60009952;60019160;60009952</t>
  </si>
  <si>
    <t>6507428434;6603471963;57214580408;7005273217;6603028662;7004177191;7406531143;7006512815</t>
  </si>
  <si>
    <t>Gich, Frederic;Airs, Ruth L.;Danielsen, Marianne;Keely, Brendan J.;Abella, Carles A.;Garcia-Gil, Jes√∫s;Miller, Mette;Borrego, Carles M.</t>
  </si>
  <si>
    <t>Germany;Denmark;United Kingdom;United Kingdom;Spain</t>
  </si>
  <si>
    <t>Munich;Odense;York;Plymouth;Girona</t>
  </si>
  <si>
    <t>Ludwig-Maximilians-Universit√§t M√ºnchen;Syddansk Universitet;University of York;Plymouth Marine Laboratory;Universitat de Girona</t>
  </si>
  <si>
    <t>60028717;60019160;60016418;60010503;60009952</t>
  </si>
  <si>
    <t>Gich F.</t>
  </si>
  <si>
    <t>Characterization of the chlorosome antenna of the filamentous anoxygenic phototrophic bacterium Chloronema sp. strain UdG9001</t>
  </si>
  <si>
    <t>10.1007/s00203-003-0608-6</t>
  </si>
  <si>
    <t>2-s2.0-0346364902</t>
  </si>
  <si>
    <t>['stable across', 'radiation patterns', 'novel technique', 'investigated experimentally', 'conventional quarter']</t>
  </si>
  <si>
    <t>Patch antenna | Wideband antenna</t>
  </si>
  <si>
    <t>A novel technique that improves the performance of a conventional quarter-wave patch antenna is proposed. Two different geometries (U-slot and L-slit) are being investigated experimentally. With the inclusion of a folded inner small patch, we achieve impedance bandwidths of 53% and 45% of a voltage standing wave ratio less than 2 for the U-slot and L-slit, respectively. Radiation patterns are stable across the whole operating frequency bands.</t>
  </si>
  <si>
    <t>130-132</t>
  </si>
  <si>
    <t>35193569500;7005266497;55511318500;55510527400</t>
  </si>
  <si>
    <t>Chiu, Chi Yuk;Shum, Kam Man;Chan, Chi Hou;Luk, Kwai Man</t>
  </si>
  <si>
    <t>Bandwidth enhancement technique for quarter-wave patch antennas</t>
  </si>
  <si>
    <t>10.1109/LAWP.2003.816636</t>
  </si>
  <si>
    <t>2-s2.0-0346642137</t>
  </si>
  <si>
    <t>['various ptc', 'type ptc', 'two classes', 'several classes', 'sequester hh', 'sensing domain', 'putative sterol', 'ptc function', 'ptc allele', 'patterning rather', 'opposing effects', 'mutations result', 'medial structures', 'inversely correlated', 'inhibit wild', 'hh signaling', 'head phenotypes', 'head phenotype', 'eye phenotype', 'easily distinguished', 'drosophila melanogaster', 'different alleles', 'complete loss', 'cell death', 'c terminus', 'antennal disc']</t>
  </si>
  <si>
    <t>Characterization of different alleles of the Hedgehog receptor patched (ptc) indicates that they can be grouped into several classes. Most mutations result in complete loss of Ptc function. However, missense mutations located within the putative sterol-sensing domain (SSD) or C terminus of ptc encode antimorphic proteins that are unable to repress Smo activity and inhibit wild-type Ptc from doing so, but retain the ability to bind and sequester Hh. Analysis of the eye and head phenotypes of Drosophila melanogaster in various ptc/ptctuf1 heteroallelic combinations shows that these two classes of ptc allele can be easily distinguished by their eye phenotype, but not by their head phenotype. Adult eye size is inversely correlated with head vertex size, suggesting an alteration of cell fate within the eye-antennal disc. A balance between excess cell division and cell death in the mutant eye discs may also contribute to final eye size. In addition, contrary to results reported recently, the role of Hh signaling in the Drosophila head vertex appears to be primarily in patterning rather than in proliferation, with Ptc and Smo having opposing effects on formation of medial structures.</t>
  </si>
  <si>
    <t>1915-1928</t>
  </si>
  <si>
    <t>Genetics</t>
  </si>
  <si>
    <t>7404413134;7006680816</t>
  </si>
  <si>
    <t>Thomas, Chloe;Ingham, Philip W.</t>
  </si>
  <si>
    <t>Thomas C.</t>
  </si>
  <si>
    <t>Hedgehog Signaling in the Drosophila Eye and Head: An Analysis of the Effects of Different patched Trans-heterozygotes</t>
  </si>
  <si>
    <t>2-s2.0-0346731273</t>
  </si>
  <si>
    <t>['well described', 'significantly change', 'resonance cones', 'radiation field', 'qualitative changes', 'neither damping', 'free plasma', 'excitation frequency', 'electron depletion', 'dusty plasma']</t>
  </si>
  <si>
    <t>Resonance cones were excited in a dusty plasma. The dependence of the cone apex angle on excitation frequency, electron cyclotron frequency, and electron plasma frequency was well described by the theory for the cold, dust-free plasma. The density inhomogeneities caused by the charged dust particles did not significantly change the radiation field. Neither damping, nor qualitative changes were observed. For high dust densities, electron depletion was observed.</t>
  </si>
  <si>
    <t>4627-4632</t>
  </si>
  <si>
    <t>60012345;60012345;60012345;60012345</t>
  </si>
  <si>
    <t>6603392955;8057442800;7102380641;7005587335</t>
  </si>
  <si>
    <t>Trottenberg, Thomas;Brede, Bj√∂rn;Block, Dietmar;Piel, Alexander</t>
  </si>
  <si>
    <t>Trottenberg T.</t>
  </si>
  <si>
    <t>Resonance cones in a dusty magnetized plasma</t>
  </si>
  <si>
    <t>10.1063/1.1624834</t>
  </si>
  <si>
    <t>2-s2.0-0347051640</t>
  </si>
  <si>
    <t>['transmitted sequence', 'transmit antennas', 'system using', 'side information', 'selective mapping', 'ofdm system', 'letter evaluates', 'investigated slm', 'input multi', 'division multiplexing', 'db degradation', 'based mimo']</t>
  </si>
  <si>
    <t>Orthogonal frequency-division multiplexing (OFDM) | Peak-to-average power ratio (PAR) | Selective mapping (SLM) | Side information | Space-time block coded (STBC)</t>
  </si>
  <si>
    <t>This letter evaluates the peak-to-average power ratio (PAR) performance in a space-time block coded (STBC) multi-input multi-output orthogonal frequency-division multiplexing (MIMO-OFDM) system using the selective mapping (SLM) approach. The investigated SLM-based MIMO-OFDM system selects the transmitted sequence with the lowest average PAR over all transmit antennas and retrieves the side information very accurately at the expense of only 0.5-dB degradation of the PAR, which can improve the overall detection performance of the MIMO-OFDM system with erroneous side information, compared to the individual SLM approach.</t>
  </si>
  <si>
    <t>575-577</t>
  </si>
  <si>
    <t>15034537000;7202175625;7006328532;23036236300;7404036823</t>
  </si>
  <si>
    <t>Lee, Yung Lyul;You, Young Hwan;Jeon, Won Gi;Paik, Jong Ho;Song, Hyoung Kyu</t>
  </si>
  <si>
    <t>Lee Y.</t>
  </si>
  <si>
    <t>Peak-to-average power ratio in MIMO-OFDM systems using selective mapping</t>
  </si>
  <si>
    <t>10.1109/LCOMM.2003.821329</t>
  </si>
  <si>
    <t>2-s2.0-0347133421</t>
  </si>
  <si>
    <t>['trellis codes', 'empirical evidence', 'distance spectrum', 'different space', 'better space', 'accurate characterization']</t>
  </si>
  <si>
    <t>Distance spectrum | Performance analysis | Space-time coding | State reduction | Union bound</t>
  </si>
  <si>
    <t>In this correspondence, we propose an algorithm for computing the distance spectrum of a space-time trellis code achieving maximal diversity gain in quasi-static fading channels. We further present a state reduction technique for trellis codes that can reduce the complexity of the distance spectrum computation. We provide numerical results supporting the empirical evidence that a truncated union bound obtained from the distance spectrum provides an accurate characterization of the relative performance ordering of different space-time trellis codes and, therefore, it offers a tool for better space-time trellis code design.</t>
  </si>
  <si>
    <t>3335-3344+3350</t>
  </si>
  <si>
    <t>60026553;60027550</t>
  </si>
  <si>
    <t>7004620495;7006406317</t>
  </si>
  <si>
    <t>Aktas, Defne;Fitz, Michael P.</t>
  </si>
  <si>
    <t>Los Angeles;Parkville</t>
  </si>
  <si>
    <t>University of California, Los Angeles;University of Melbourne</t>
  </si>
  <si>
    <t>60027550;60026553</t>
  </si>
  <si>
    <t>Distance Spectrum Analysis of Space-Time Trellis-Coded Modulations in Quasi-Static Rayleigh-Fading Channels</t>
  </si>
  <si>
    <t>10.1109/TIT.2003.820052</t>
  </si>
  <si>
    <t>2-s2.0-0347337803</t>
  </si>
  <si>
    <t>['√ ó', 'transmit antennas', 'symbol periods', 'surprisingly robust', 'rician model', 'received energy', 'rayleigh model', 'rayleigh component', 'purely rayleigh', 'nonstandard model', 'n antennas', 'mutual information', 'many cases', 'lower bound', 'joint density', 'fading channels', 'enables us', 'compute capacity', 'capacity compared', 'arrive via', 'also valid']</t>
  </si>
  <si>
    <t>Capacity | Information theory | Multiple antennas | Rician fading</t>
  </si>
  <si>
    <t>We analyze the capacity of a multiple-antenna wireless link with M antennas at the transmitter and N antennas at the receiver in a Rician fading channel when the channel is unknown at both the transmitter and the receiver. The Rician model is a nonstandard model with a Rayleigh component and an isotropically random rank-one specular component. The Rayleigh and specular components remain constant for T symbol periods, after which they change to completely independent realizations, and so on. To maximize mutual information over the joint density of T √ó M complex transmitted signals it is sufficient to maximize over a joint density of min{T, M} real transmitted signal magnitudes. The capacity-achieving signal matrix is equal to the product of two independent matrices, a T √ó T isotropically random unitary matrix and a T √ó M real nonnegative diagonal matrix. If M &gt; T, optimum signaling uses only T out of the M transmit antennas. We derive a novel lower bound on capacity which enables us to compute achievable rate regions for many cases. This lower bound is also valid for the case of purely Rayleigh-fading channels, where it has not been feasible, in general, to compute capacity, or mutual information. Our numerical results also indicate that the Rayleigh model is surprisingly robust: under our Rician model, up to half of the received energy can arrive via the specular component without significant reduction in capacity compared with the purely Rayleigh case.</t>
  </si>
  <si>
    <t>3330-3334+3351</t>
  </si>
  <si>
    <t>100424529;60021378;60022403</t>
  </si>
  <si>
    <t>6602692359;7003696826;35564142000</t>
  </si>
  <si>
    <t>Godavarti, Mahesh;Marzetta, Thomas L.;Shamai, Shlomo</t>
  </si>
  <si>
    <t>Israel;United States;United States</t>
  </si>
  <si>
    <t>Haifa;Murray;Mountain View</t>
  </si>
  <si>
    <t>Technion - Israel Institute of Technology;Nokia Bell Labs;Ditech Communications, Inc.</t>
  </si>
  <si>
    <t>60022403;60021378;100424529</t>
  </si>
  <si>
    <t>Godavarti M.</t>
  </si>
  <si>
    <t>Capacity of a Mobile Multiple-Antenna Wireless Link with Isotropically Random Rician Fading</t>
  </si>
  <si>
    <t>10.1109/TIT.2003.820049</t>
  </si>
  <si>
    <t>2-s2.0-0347337813</t>
  </si>
  <si>
    <t>ARO DAAH01-96-1-0337</t>
  </si>
  <si>
    <t>['wireless links', 'well known', 'unintended receiver', 'uninformed transmitter', 'transmitted symbols', 'time diversity', 'time channels', 'standard quasi', 'significant gains', 'signal activity', 'sensitive data', 'receiver pairs', 'rate communications', 'quantitative differences', 'proper exploitation', 'principal conclusions', 'power constraint', 'open space', 'network security', 'multiple antennas', 'low probability', 'information protection', 'hiding information', 'hiding capabilities', 'g .,', 'fundamental question', 'eavesdropper receiver', 'covert communications', 'client receiver', 'carrying capabilities', 'achieve high']</t>
  </si>
  <si>
    <t>Chernoff exponents | Covert channels | Flat Rayleigh-fading models | Information hiding | Perfect secrecy | Space-time channel capacity | Space-time coding | Wireless eaves-droppers</t>
  </si>
  <si>
    <t>Network security is important for information protection in open, secure, or covert communications. One such requirement is to achieve high-rate communications between clients, e.g., terminals or sensors, in the network while hiding information about the transmitted symbols, signal activity, or other sensitive data from an unintended receiver, e.g., an eavesdropper. For wireless links, the single-user capacity advantages of deployment of multiple antennas at the transmitter is well known. One of the principal conclusions of this paper is that proper exploitation of space-time diversity at the transmitter can also enhance information security and information-hiding capabilities. In particular, we show that significant gains are achievable when the transmitter and the client receiver are both informed about their channel while the transmitter and eavesdropper receiver are uniformed about their channel. More generally, we compare capacity limits for both informed and uninformed transmitter and informed receiver scenarios subject to low probability of intercept (LPI) and low probability of detection (LPD) constraints. For several general cases, we can characterize the LPI- and LPD-optimal transmitted source distributions and compare them to the standard optimal source distribution satisfying a power constraint. We assume the standard quasi-static flat Rayleigh-fading channel model for the transmitter-receiver pairs. This paper is a step toward answering the fundamental question: what are the qualitative and quantitative differences between the information-carrying capabilities of open space-time channels versus secure space-time channels?</t>
  </si>
  <si>
    <t>3235-3249+3351</t>
  </si>
  <si>
    <t>Hero, Alfred O.</t>
  </si>
  <si>
    <t>Hero A.</t>
  </si>
  <si>
    <t>Secure Space-Time Communication</t>
  </si>
  <si>
    <t>10.1109/TIT.2003.820010</t>
  </si>
  <si>
    <t>2-s2.0-0347337828</t>
  </si>
  <si>
    <t>['temperature superconductors', 'simulated results', 'phase shifters', 'paper presents', 'novel configuration', 'layer configuration', 'large number', 'insertion loss', 'hts ).', 'conventional conductors', 'conductor loss', 'beamforming 16', 'beam systems', 'applications require', '2 ghz']</t>
  </si>
  <si>
    <t>Beam scanning | Beamformers | Butler matrix | High-temperature superconductors (HTSs) | Intelligent antenna systems | Space-division-multiplexing access (SDMA) | Spatial discriminator | Superconducting applications</t>
  </si>
  <si>
    <t>This paper presents a novel configuration of a beamforming 16-port Butler matrix centered on a frequency of 2 GHz. The structure is implemented using high-temperature superconductors (HTS). In communication and remote sensing systems, multibeam antenna systems are gradually replacing single-beam systems. Microwave beamformer circuits for these applications require a large number of couplers and phase shifters, which result in a large circuit size. By using microstrip structures on high permittivity substrates, the circuits can be miniaturized. However, the insertion loss of the beamformer increases due to the conductor loss. The use of HTS allows reduction in the size of the circuit while maintaining low insertion loss, due to the low conductor loss compared to conventional conductors. The Butler matrix described here uses a two-layer configuration, which removes any microstrip line crossovers; it can be constructed by traditional photolithographic methods. In this paper, the design of the matrix is discussed, together with the experimental and simulated results.</t>
  </si>
  <si>
    <t>3867-3872</t>
  </si>
  <si>
    <t>60019702-101162263;60019702</t>
  </si>
  <si>
    <t>57217313121;7101744863</t>
  </si>
  <si>
    <t>Corona, Alonso;Lancaster, M. J.</t>
  </si>
  <si>
    <t>Birmingham;Birmingham</t>
  </si>
  <si>
    <t>University of Birmingham;Cryosystems Ltd.</t>
  </si>
  <si>
    <t>60019702;101162263</t>
  </si>
  <si>
    <t>Corona A.</t>
  </si>
  <si>
    <t>A High-Temperature Superconducting Butler Matrix</t>
  </si>
  <si>
    <t>10.1109/TASC.2003.820507</t>
  </si>
  <si>
    <t>2-s2.0-0347337930</t>
  </si>
  <si>
    <t>['vital factor', 'various intervals', 'using water', 'thrombination demonstrated', 'therefore likely', 'standard plate', 'soluble 1', 'significant change', 'n bonds', 'irradiated collagen', 'immobilized samples', 'five kinds', 'dose required', 'coupling agent', 'bonded surfaces', 'bonded fabric', 'acrylic acid', 'aac ).', '5 kgy', '10 kgy', '05 ).']</t>
  </si>
  <si>
    <t>Collagen | Gamma ray irradiation | Nonwoven fabric | Sterilization</t>
  </si>
  <si>
    <t>Exposure to gamma ray irradiation is a frequent, clean, and superior method used to prevent bacterial contamination of sterilized biomedical end products. However, the potential damage induced by gamma ray irradiation of collagen is of concern because of the decay of bioactivity, which correlates with considerable structural alterations. In this experiment, antenna-coupling microwave plasma was utilized to activate nonwoven polypropylene (PP) fabric, and then the sample was grafted to acrylic acid (AAc). Type III collagen was immobilized by using water-soluble 1-ethyl-3-(3-dimethylaminopropyl) carbodiimide as a coupling agent. The collagen-immobilized samples, with temperatures of under 4¬∞C, were exposed to gamma ray irradiation at different dose intervals. Gamma ray irradiation was applied to evaluate the bioactivity on the collagen-immobilized nonwoven polypropylene and to determine the results of sterilization. Five kinds of sterilization index bacteria, all subject to Good Manufacturing Practice (GMP) criteria, were applied as a standard plate-count sterilization test. Our experimental results demonstrate that in human plasma incubated with various intervals of gamma ray irradiation, fibrinogen concentration decreases while platelet and red blood cell adhesion increase. However, the dose required for thrombination demonstrated a significant change in gamma ray irradiation exposure of fewer than 10 KGy (p = 0.05). The decay of bioactivity of the gamma-ray-irradiated collagen-bonded surfaces was evaluated and indicated that the decrease of R-CONHR‚Ä≤, the degradation of amides (broken -C-N bonds of collagen and formation of the ROCNH2 and O=CR‚Ä≤ bonds), and the increase of C-O, C=O bonds gradually may damage collagen by increasing the intervals of gamma ray irradiation. These effects considerably influence the bioactivity of the collagen-bonded fabric. It is clear that gamma ray irradiation exposure of ‚âà10 KGy has the potential of moderating the bioactivities of collagen and therefore likely is a vital factor in the acceleration of biodegradation. The dose required for thrombination and sterilization reaches significance at 7.5 KGy. ¬© 2003 Wiley Periodicals, Inc.</t>
  </si>
  <si>
    <t>1033-1043</t>
  </si>
  <si>
    <t>Journal of Biomedical Materials Research - Part A</t>
  </si>
  <si>
    <t>60029740-60003394;60014982;60029740;60095336</t>
  </si>
  <si>
    <t>7003662709;55682765100;56169915100;56107876800</t>
  </si>
  <si>
    <t>Tyan, Yu Chang;Liao, Jiunn Der;Lin, Shu Ping;Chen, Chia Chieh</t>
  </si>
  <si>
    <t>Taiwan;Taiwan;Taiwan;Taiwan</t>
  </si>
  <si>
    <t>Yonghe;Chung-Li;Tainan;Tainan</t>
  </si>
  <si>
    <t>Atomic Energy Council, Taiwan;Chung Yuan Christian University;National Cheng Kung University;National Cheng Kung University College of Medicine</t>
  </si>
  <si>
    <t>60095336;60029740;60014982;60003394</t>
  </si>
  <si>
    <t>The study of the sterilization effect of gamma ray irradiation of immobilized collagen polypropylene nonwoven fabric surfaces</t>
  </si>
  <si>
    <t>10.1002/jbm.a.10024</t>
  </si>
  <si>
    <t>2-s2.0-0347385147</t>
  </si>
  <si>
    <t>['vitro studies', 'transient shifts', 'thylakoid phosphoproteins', 'thiol compounds', 'term fluctuations', 'temperature regimes', 'temperature conditions', 'reversible phosphorylation', 'reduction state', 'redox state', 'rapidly modulated', 'plastoquinone pool', 'modest reduction', 'minor light', 'low temperatures', 'growing plants', 'f complex', 'directly dependent', 'different light', 'cytochrome b6', 'cp29 phosphorylation', 'complete phosphorylation', '2 proteins']</t>
  </si>
  <si>
    <t>1 - q P | CP29 | LHCII | Phosphorylation | Photosystem II | Redox regulation</t>
  </si>
  <si>
    <t>Differential redox regulation of thylakoid phosphoproteins was studied in winter rye plants in vivo. The redox state of chloroplasts was modulated by growing plants under different light/temperature conditions and by transient shifts to different light/temperature regimes. Phosphorylation of PSII reaction centre proteins D1 and D2, the chlorophyll a binding protein CP43, the major chlorophyll alb binding proteins Lhcb1 and Lhcb2 (LHCII) and the minor light-harvesting antenna protein CP29 seem to belong to four distinct regulatory groups. Phosphorylation of D1 and D2 was directly dependent on the reduction state of the plastoquinone pool. CP43 protein phosphorylation generally followed the same pattern, but often remained phosphorylated even in darkness. Phosphorylation of CP29 occurred upon strong reduction of the plastoquinone pool, and was further enhanced by low temperatures. In vitro studies further demonstrated that CP29 phosphorylation is independent of the redox state of both the cytochrome b6/f complex and the thiol compounds. Complete phosphorylation of Lhcb1 and 2 proteins, on the contrary, required only modest reduction of the plastoquinone pool, and was subject to inhibition upon increase in the thiol redox state of the stroma. Furthermore, the reversible phosphorylation of Lhcb1 and 2 proteins appeared to be an extremely dynamic process, being rapidly modulated by short-term fluctuations in chloroplast redox conditions.</t>
  </si>
  <si>
    <t>1995-2003</t>
  </si>
  <si>
    <t>60006876;60006876;60006876;60006876</t>
  </si>
  <si>
    <t>6506042958;6506950288;6603029559;7005316480</t>
  </si>
  <si>
    <t>Pursiheimo, S.;Martinsuo, P.;Rintam√§ki, E.;Aro, E. M.</t>
  </si>
  <si>
    <t>Turku</t>
  </si>
  <si>
    <t>Turun yliopisto</t>
  </si>
  <si>
    <t>Pursiheimo S.</t>
  </si>
  <si>
    <t>Photosystem II protein phosphorylation follows four distinctly different regulatory patterns induced by environmental cues</t>
  </si>
  <si>
    <t>10.1046/j.0016-8025.2003.01115.x</t>
  </si>
  <si>
    <t>2-s2.0-0347664161</t>
  </si>
  <si>
    <t>['œâ cen', 'star clusters', 'similar properties', 'parameter space', 'orbits close', 'body simulations']</t>
  </si>
  <si>
    <t>Galaxies: dwarfs | Galaxies: formation | Galaxies: star clusters | Globular clusters: individual: œâ Cen | Methods:N-body simulations</t>
  </si>
  <si>
    <t>We study the merging of star clusters out of cluster aggregates similar to Knot S in the Antennae on orbits close to the one of œâ Cen by carrying out high resolution numerical N-body simulations. We want to constrain the parameter space which is able to produce merger objects with similar properties as œâ Cen.</t>
  </si>
  <si>
    <t>643-646</t>
  </si>
  <si>
    <t>0004640X</t>
  </si>
  <si>
    <t>Astrophysics and Space Science</t>
  </si>
  <si>
    <t>60027272-60012345;60012345</t>
  </si>
  <si>
    <t>23008443500;7003922574</t>
  </si>
  <si>
    <t>Fellhauer, Michael;Kroupa, Pavel</t>
  </si>
  <si>
    <t>Edinburgh;Kiel</t>
  </si>
  <si>
    <t>The University of Edinburgh;Christian-Albrechts-Universit√§t zu Kiel</t>
  </si>
  <si>
    <t>60027272;60012345</t>
  </si>
  <si>
    <t>Fellhauer M.</t>
  </si>
  <si>
    <t>œâ Cen - An ultra compact dwarf galaxy?</t>
  </si>
  <si>
    <t>10.1023/A:1024034812363</t>
  </si>
  <si>
    <t>2-s2.0-0347758346</t>
  </si>
  <si>
    <t>['using fd', 'tunnel walls', 'transmitting pulses', 'time domain', 'successfully applied', 'sequentially synchronising', 'reflected data', 'reducing attenuation', 'probe behind', 'metal wires', 'inspection ability', 'impulse generator', 'higher power', 'higher amplitude', 'greater depths', 'former radar', 'finite difference', 'feed signal', 'electric properties', 'earlier equipment', 'detect rebars', 'destructive inspection', 'deep region', 'could probe', 'concrete structures', 'antenna sensitivity', '800 mhz', '10 times', '1 ghz']</t>
  </si>
  <si>
    <t>Two radar systems, with respective centre frequencies of 800 MHz and 1.1 GHz, are developed to examine concrete structures. The former radar is for the non-destructive inspection of relatively thick concrete structures such as tunnel walls. The latter is to detect rebars and/or probe behind the rebars for reinforced concrete structures. To improve the inspection ability, transmitting pulse amplitude was controlled by changing the feed signal to an impulse generator for higher power at greater depths. As reflected data are acquired by sequentially synchronising to the transmitting pulses, the radar could probe a surface region using a lower transmitting amplitude, and it could probe the deep region at a higher amplitude while reducing attenuation of the radio wave propagation. Antenna sensitivity was improved by using FD-TD (Finite Difference-Time Domain) analysis to match antenna impedance to electric properties of concrete structures. The systems were successfully applied to probing artificial defects and metal wires or pipes. The 800 MHz radar demonstrated high sensitivity which was more than 10 times that of earlier equipment. The 1.1 GHz radar could locate the position of rebars and detect metal wires and pipes behind rebars as three-dimensional colour images.</t>
  </si>
  <si>
    <t>831-835+841</t>
  </si>
  <si>
    <t>Insight: Non-Destructive Testing and Condition Monitoring</t>
  </si>
  <si>
    <t>60003381;60003381;101375325</t>
  </si>
  <si>
    <t>6603646240;7801484944;7401982018</t>
  </si>
  <si>
    <t>Michiguchi, Yoshihiro;Nukaga, Jun;Asano, Minoru</t>
  </si>
  <si>
    <t>Tokyo;Hitachi</t>
  </si>
  <si>
    <t>Hitachi, Ltd.;Hitachi Engineering and Services Co., Ltd.</t>
  </si>
  <si>
    <t>60003381;101375325</t>
  </si>
  <si>
    <t>Michiguchi Y.</t>
  </si>
  <si>
    <t>Radar systems for examining concrete structures by transmitting power control</t>
  </si>
  <si>
    <t>10.1784/insi.45.12.831.52975</t>
  </si>
  <si>
    <t>2-s2.0-0348041626</t>
  </si>
  <si>
    <t>['ups propagates', 'two sources', 'two cases', 'system geometry', 'space conditions', 'reducing run', 'preliminary investigation', 'predicted outside', 'potentially cost', 'passive methods', 'paper presents', 'optimal configuration', 'noise levels', 'noise generated', 'neighboring communities', 'local attenuations', 'highly compatible', 'engine run', 'effective alternative', 'different configurations', 'controlling run', 'control systems', 'control strategy', 'control channels', 'configurations studied', 'computer simulations', 'channel active', 'amplification zones', 'active control', '10 db']</t>
  </si>
  <si>
    <t>Engine run-ups are part of the regular maintenance schedule at Vancouver International Airport. The noise generated by the run-ups propagates into neighboring communities, disturbing the residents. Active noise control is a potentially cost-effective alternative to passive methods, such as enclosures. Propeller aircraft generate low-frequency tonal noise that is highly compatible with active control. This paper presents a preliminary investigation of the feasibility and effectiveness of controlling run-up noise from propeller aircraft using local active control. Computer simulations for different configurations of multi-channel active-noise-control systems, aimed at reducing run-up noise in adjacent residential areas using a local-control strategy, were performed. These were based on an optimal configuration of a single-channel control system studied previously. The variations of the attenuation and amplification zones with the number of control channels, and with source/control-system geometry, were studied. Here, the aircraft was modeled using one or two sources, with monopole or multipole radiation patterns. Both free-field and half-space conditions were considered; for the configurations studied, results were similar in the two cases. In both cases, large triangular quiet zones, with local attenuations of 10 dB or more, were obtained when nine or more control channels were used. Increases of noise were predicted outside of these areas, but these were minimized as more control channels were employed. By combining predicted attenuations with measured noise spectra, noise levels after implementation of an active control system were estimated. ¬© 2003 Acoustical Society of America.</t>
  </si>
  <si>
    <t>3201-3210</t>
  </si>
  <si>
    <t>6 I</t>
  </si>
  <si>
    <t>60010365;60010365-100788434;60010365-101591525</t>
  </si>
  <si>
    <t>25627665400;55780401900;7103139212</t>
  </si>
  <si>
    <t>Hodgson, Murray;Guo, Jingnan;Germain, Pierre</t>
  </si>
  <si>
    <t>Canada;Canada;Australia</t>
  </si>
  <si>
    <t>Vancouver;;Perth</t>
  </si>
  <si>
    <t>The University of British Columbia;Valcoustics Canada Ltd.;WorkSafe</t>
  </si>
  <si>
    <t>60010365;101591525;100788434</t>
  </si>
  <si>
    <t>Hodgson M.</t>
  </si>
  <si>
    <t>Active local control of propeller-aircraft run-up noise</t>
  </si>
  <si>
    <t>10.1121/1.1628248</t>
  </si>
  <si>
    <t>2-s2.0-0348108267</t>
  </si>
  <si>
    <t>['study utilized', 'resistive vane', 'impedance matching', 'careful field', 'balun ports', 'antenna via']</t>
  </si>
  <si>
    <t>The integration of a low noise amplifier with a nonplanar log periodic (LP) antenna via a tapered microstrip balun was studied. The study utilized a 1-10 GHz microstrip balun with a 240œâ balanced port and a 50 œâ unbalanced port. The placing of balun in a conducting closure resulted in minimizing the excitation of unwanted transmission modes by careful field and impedance matching of balun ports. The inclusion of a resistive vane in the proximity of the balun also reduced the excitation of unwanted transmission modes.</t>
  </si>
  <si>
    <t>5197-5200</t>
  </si>
  <si>
    <t>Engargiola, G.</t>
  </si>
  <si>
    <t>Engargiola G.</t>
  </si>
  <si>
    <t>Tapered microstrip balun for integrating a low noise amplifier with a nonplanar log periodic antenna</t>
  </si>
  <si>
    <t>10.1063/1.1622975</t>
  </si>
  <si>
    <t>2-s2.0-0348196794</t>
  </si>
  <si>
    <t>['transport paths', 'tracking techniques', 'tracking offers', 'swinging quartz', 'storing data', 'stochastic elements', 'step lengths', 'rest periods', 'paper aims', 'lagrangian technique', 'flow turbulence', 'final deposition']</t>
  </si>
  <si>
    <t>Bed load transport | Gravel bed rivers | River morphology</t>
  </si>
  <si>
    <t>This paper aims to analyse the use of radio-tracking techniques in bed load transport investigations. The Lagrangian technique of radio-tracking offers the opportunity to investigate the stochastic elements of transport, from erosion to final deposition after a flood. It consists of a swinging quartz in transmitters, antennae and receivers, and computer/software for storing data and controlling the measurements. The technique is shown to be useful for analysing the interaction between flow turbulence and initiation of motion, bed particle dispersion, distribution of step lengths and rest periods, as well as the interaction between morphology and transport paths.</t>
  </si>
  <si>
    <t>172-180</t>
  </si>
  <si>
    <t>IAHS-AISH Publication</t>
  </si>
  <si>
    <t>Habersack, Helmut M.</t>
  </si>
  <si>
    <t>Universitat fur Bodenkultur Wien</t>
  </si>
  <si>
    <t>Habersack H.M.</t>
  </si>
  <si>
    <t>Use of radio-tracking techniques in bed load transport investigations</t>
  </si>
  <si>
    <t>2-s2.0-0442281608</t>
  </si>
  <si>
    <t>KRF-2000‚Äì015-DP0432</t>
  </si>
  <si>
    <t>['wave mapping', 'water scatterers', 'using l', 'surface current', 'simply proportional', 'significant source', 'sight velocity', 'sar velocity', 'sar data', 'resonant waves', 'radar frequency', 'phase velocity', 'phase information', 'orbital motions', 'ocean waves', 'measured exactly', 'measured ati', 'linear transform', 'korean peninsula', 'effectively eliminated', 'doppler shift', 'different value', 'different radar', 'contributions associated', 'bragg waves', 'band ati', 'also includes']</t>
  </si>
  <si>
    <t>Along-track interferometric synthetic aperture radar (ATI-SAR) | Bragg-wave phase velocity | Dual-frequency | Ocean surface current | Ocean surface wave</t>
  </si>
  <si>
    <t>Along-track interferometric synthetic aperture radar (ATI-SAR) is an active coherent imaging system, utilizing two antennas separated along the platform flight direction. The phase information of ATI-SAR from the Doppler shift of the backscattered signal represents the line-of-sight velocity of the water scatterers. While the advent of ATI-SAR provided us with a potentially powerful technique for ocean surface current and wave mapping, the surface current has not been measured exactly from the ATI-SAR velocity because the Doppler shift is not simply proportional to the component of the mean surface current. It also includes other types of contributions associated with the phase velocity of the Bragg waves and orbital motions of all ocean waves that are longer than Bragg waves. In this paper, we review how the phase difference measured by ATI-SAR is related to the mean Doppler frequency, and we develop a new and practically useful method to extract the surface current component utilizing simultaneously measured L- and C-band ATI-SAR data. Since the measured ATI-SAR velocity shows a different value at a different radar-frequency, we investigate the influence of Bragg-resonant waves and long ocean wave motions on the ATI-SAR velocity according to the radar frequency. The Bragg-wave phase velocity component, which is a significant source of error for extracting the surface current, can be effectively eliminated by using L- and C-band ATI-SAR. The method is applied to L- and C-band ATI-SAR measurements acquired at the Ulsan coast lathe southeastern part of the Korean peninsula. The resulting ocean surface current vectors are compared with in situ measurements collected by recording current meter. We furthermore extract ocean surface wave information from the ATI-SAR phase image using a quasi-linear transform.</t>
  </si>
  <si>
    <t>2821-2832</t>
  </si>
  <si>
    <t>12 PART I</t>
  </si>
  <si>
    <t>60013682;60013682-60009697;60009037;60009037</t>
  </si>
  <si>
    <t>24778772900;7102860937;7102816588;24284619600</t>
  </si>
  <si>
    <t>Kim, Duk Jim;Moon, Wooil M.;Moller, Delwyn;Imel, David A.</t>
  </si>
  <si>
    <t>South Korea;Canada;United States</t>
  </si>
  <si>
    <t>Seoul;Winnipeg;Pasadena</t>
  </si>
  <si>
    <t>Seoul National University;University of Manitoba;Jet Propulsion Laboratory</t>
  </si>
  <si>
    <t>60013682;60009697;60009037</t>
  </si>
  <si>
    <t>Measurements of ocean surface waves and currents using L- and C-band along-track interferometric SAR</t>
  </si>
  <si>
    <t>10.1109/TGRS.2003.817210</t>
  </si>
  <si>
    <t>2-s2.0-0442311264</t>
  </si>
  <si>
    <t>['three degrees', 'system consists', 'strong interferences', 'simultaneous dual', 'significant reduction', 'new type', 'multibeam forming', 'multibeam communication', 'hardware counts', 'ghz eight', 'essential idea', 'dds ),', 'data throughput', 'communication quality', 'binary phase', 'beam reception', 'analog mixers', 'accomplished using']</t>
  </si>
  <si>
    <t>Adaptive arrays | Microwave communication | Multibeam antennas | Space division multiplexing</t>
  </si>
  <si>
    <t>A new type of adaptive beamforming antenna system architecture is proposed for multichannel wireless communications. Multibeam communication with high data throughput is accomplished using the proposed beamformer architecture. The system consists of analog mixers, a multitone direct digital synthesizer (DDS), and a digital signal processor (DSP) controller. The essential idea of multibeam forming is based on a multitone weighting scheme combined with analog-digital hybrid signal processing. While the real-time multibeam construction is realized by the analog mixer circuits and a DDS, the complicated adaptive beamforming and direction-of-arrival estimation algorithms are carried out by the DSP. In this architecture, only one beamformer circuit is required to handle multiple beams, leading to significant reduction in hardware counts. A 5.8-GHz eight-element adaptive beamforming array successfully demonstrates two-beam simultaneous beamforming with less than three degrees of peak and null steering errors and more than 20-dB interference suppression. The test-bed exhibits successful two-channel data recovery at 25-Mb/s data throughput in each channel with binary phase-shift keying modulation, for simultaneous dual-beam reception. The bit-error-rate measurement validates the robustness of the communication quality under strong interferences.</t>
  </si>
  <si>
    <t>60027550;60080129;60027550;60027550</t>
  </si>
  <si>
    <t>7201690977;55414635200;35194804700;36041035600</t>
  </si>
  <si>
    <t>Nishio, Takahide;Tsai, Hsiao Ping;Wang, Yuanxun;Itoh, Tatsuo</t>
  </si>
  <si>
    <t>Newport Beach;Los Angeles</t>
  </si>
  <si>
    <t>Mindspeed Technologies;University of California, Los Angeles</t>
  </si>
  <si>
    <t>60080129;60027550</t>
  </si>
  <si>
    <t>Nishio T.</t>
  </si>
  <si>
    <t>A high-speed adaptive antenna array with simultaneous multibeam-forming capability</t>
  </si>
  <si>
    <t>10.1109/TMTT.2003.819770</t>
  </si>
  <si>
    <t>2-s2.0-0742269419</t>
  </si>
  <si>
    <t>['transmitting antenna', 'paper presents', 'novel technique', 'multimode waveguides', 'mode sensitivity', 'mode amplitudes', 'indoor communications', 'frequency response', 'frequency range', 'ducts used', 'approximately constant', 'antennas placed']</t>
  </si>
  <si>
    <t>Antennas | Indoor radio communication | Microwave measurements | Multimode waveguides</t>
  </si>
  <si>
    <t>This paper presents a novel technique for analyzing the mode content excited by antennas placed in multimode waveguides. The technique is based on measuring the frequency response between the two antennas coupled into a waveguide and using that information to extract the mode content generated by the transmitting antenna. The technique is applicable to cases in which the mode amplitudes are approximately constant over the frequency range of interest. This method is valuable for determining the mode mix generated by arbitrary transmitting antennas in a multimode waveguide propagation environment. An example of such an environment is heating, ventilation, and air-conditioning (HVAC) ducts used for indoor communications, where an important antenna characteristic is the mode sensitivity (analogous to the antenna directive gain in free space). We validate our technique with the example of a monopole probe antenna coupled into a multimode cylindrical HVAC duct.</t>
  </si>
  <si>
    <t>2402-2408</t>
  </si>
  <si>
    <t>57204398080;7006018680;6602750722;35565201500;7005207252;6601997851</t>
  </si>
  <si>
    <t>Nikitin, Pavel V.;Stancil, Daniel D.;Cepni, Ahmet G.;Xhafa, Ariton E.;Tonguz, Ozan K.;Brodtkorb, Dagfin</t>
  </si>
  <si>
    <t>A novel mode content analysis technique for antennas in multimode waveguides</t>
  </si>
  <si>
    <t>10.1109/TMTT.2003.820171</t>
  </si>
  <si>
    <t>2-s2.0-0742269425</t>
  </si>
  <si>
    <t>['various examples', 'numerical calculations', 'novel method', 'new approach', 'isoparametric contours', 'fully enclose', 'envelope contours', 'different apertures', 'approximate similarity', 'analytical formulas']</t>
  </si>
  <si>
    <t>Aperture antenna | Field calculation | Human exposure | Radar system | Radio frequency radiation safety</t>
  </si>
  <si>
    <t>In this work, a novel method is presented, with which the safe space around aperture antennas can be assessed. The basis of this new approach is the approximate similarity of the contours between uniformly and non-uniformly illuminated apertures. The isoparametric contours that result from numerical calculations have to be replaced by envelope contours that fully enclose them, in order to avoid radio frequency hazards. These envelopes were approximated with analytical formulas. Various examples of different apertures are presented, which demonstrate the mode of application and the validity of our method.</t>
  </si>
  <si>
    <t>45-53</t>
  </si>
  <si>
    <t>Nanos, A. A.;Samaras, T.;Vafiadis, E. E.;Sahalos, J. N.</t>
  </si>
  <si>
    <t>A method for the conservative evaluation of safe space around systems with aperture antennas</t>
  </si>
  <si>
    <t>10.1007/s00202-003-0182-6</t>
  </si>
  <si>
    <t>2-s2.0-0742269442</t>
  </si>
  <si>
    <t>['various locations', 'used instead', 'three faces', 'pfdr field', 'pfdr ).', 'optical wireless', 'multipath propagation', 'marked improvement', 'generally impaired', 'error shows', 'directional interference', 'computed probability', 'communication floor', 'background noise']</t>
  </si>
  <si>
    <t>Ambient noise | Diversity reception | Optical wireless (OW) | Probability of error | Pyramidal fly-eye detector</t>
  </si>
  <si>
    <t>Optical wireless (OW) systems are generally impaired by multipath propagation and directional interference in the form of background noise. We present original results for a fully diffuse OW system that employs a novel triangular pyramidal fly-eye diversity receiver (PFDR). The received pulse shapes are evaluated at various locations on the communication floor and the background noise collected on the three faces of the pyramid is determined. It is demonstrated that through optimization of the PFDR field-of-view the directional background interference can be reduced and that the received pulse shape can be improved. The computed probability of error shows a marked improvement when our optimized PFDR antenna is used instead of the conventional photodetector used in traditional diffuse optical wireless systems.</t>
  </si>
  <si>
    <t>2103-2114</t>
  </si>
  <si>
    <t>7007086772;6504235197</t>
  </si>
  <si>
    <t>Al-Ghamdi, Abdullah G.;Elmirghani, M. H.</t>
  </si>
  <si>
    <t>Optimization of a triangular PFDR antenna in a fully diffuse OW system influenced by background noise and multipath propagation</t>
  </si>
  <si>
    <t>10.1109/TCOMM.2003.820758</t>
  </si>
  <si>
    <t>2-s2.0-0742286790</t>
  </si>
  <si>
    <t>90-2219-E-002-002</t>
  </si>
  <si>
    <t>['vco ),', 'two schottky', 'tuning range', 'slotline transition', 'slot antenna', 'receiving patterns', 'pass filter', 'optical receiver', 'mixer results', 'first time', 'fabricated based', 'experimental measurements', 'difference time', 'db single', 'cpw )-', 'coplanar waveguide', 'controlled oscillator', 'barrier diodes', 'band folded', 'approximately 9', 'also measured', 'also developed', '70 ghz', '5 mm2', '5 ghz']</t>
  </si>
  <si>
    <t>Coplanar waveguides (CPWs) | MMIC oscillators | Monolithic-microwave integrated-circuit (MMIC) mixers | Slot antennas | Slotline</t>
  </si>
  <si>
    <t>A single-chip monolithic integrated V-band folded-slot antenna with two Schottky-barrier diodes and a local oscillator source is developed as a quasi-optical receiver for the first time. The monolithic microwave integrated circuit consists of a voltage-controlled oscillator (VCO), a coplanar waveguide (CPW)-to-slotline transition, a low-pass filter, a folded-slot antenna, and a 180¬∞ single balanced mixer. The chip is fabricated based on the 0.15-Œºm GaAs high electron-mobility transistor technology and the overall chip size is 3 √ó 1.5 mm2. A finite-difference time-domain method solver is also developed for analyzing the embedded impedance characteristics of the folded-slot antenna to design the mixer. The chip is placed on an extended hemispherical silicon substrate lens to be a quasi-optical receiver. The performance of the receiver is verified by experimental measurements. The VCO has achieved a tuning range from 61.9 to 62.5 GHz and approximately 9.3-dBm output power. The CPW-to-slotline transition has bandwidth from 50 to 70 GHz. The mixer results in 15-dB single-sideband conversion loss and the receiving patterns of the IF power are also measured.</t>
  </si>
  <si>
    <t>2461-2468</t>
  </si>
  <si>
    <t>36187963000;54680336700;7202048581</t>
  </si>
  <si>
    <t>Chen, I. Jen;Wang, Huei;Hsu, Powen</t>
  </si>
  <si>
    <t>Chen I.J.</t>
  </si>
  <si>
    <t>A V-band quasi-optical GaAs HEMT monolithic integrated antenna and receiver front end</t>
  </si>
  <si>
    <t>10.1109/TMTT.2003.819212</t>
  </si>
  <si>
    <t>2-s2.0-0742286797</t>
  </si>
  <si>
    <t>['œ ∏', 'soms allow', 'scattering angles', 'phased locked', 'phase noise', 'oscillating mixers', 'locking signal', 'lo frequency', 'larger 2', 'khz offset', 'feed structure', 'element two', 'element array', 'easier implementation', 'complex local', '90 plane', '9 db', '68 ghz', '45 ¬∞,', '30 ¬∞.', '2 dbc', '2 db', '0 ¬∞,']</t>
  </si>
  <si>
    <t>Antenna arrays | Beam steering | Microwave antenna arrays | Phased arrays | Retrodirective array | Self-oscillating mixer (SOM)</t>
  </si>
  <si>
    <t>A 16-element two-dimensional (2-D) retrodirective array using self-oscillating mixers (SOMs) is presented. SOMs allow for easier implementation of larger 2-D arrays by eliminating the complex local-oscillator (LO) feed structure. A 4 √ó 4 element retrodirective array using SOMs is demonstrated at an LO frequency of 7.68 GHz. Each element is phased locked at the LO frequency with an accompanying RF frequency isolation of 17.9 dB between adjacent horizontal elements and 22.2 dB between adjacent vertical elements. A - 10-dBm external injection-locking signal is applied to reduce the phase noise of the 16-element array to -68.2 dBc/Hz at 10-kHz offset. Retrodirectivity is observed in the œÜ = 0¬∞, œÜ = -45¬∞, and œÜ = -90 plane for scattering angles of Œ∏ = -15¬∞, Œ∏ = 0¬∞, and Œ∏ = +30¬∞.</t>
  </si>
  <si>
    <t>2476-2482</t>
  </si>
  <si>
    <t>60013791;60013791;60013791</t>
  </si>
  <si>
    <t>6506883215;7102921390;6603929692</t>
  </si>
  <si>
    <t>Shiroma, Grant S.;Miyamoto, Ryan Y.;Shiroma, Wayne A.</t>
  </si>
  <si>
    <t>Shiroma G.</t>
  </si>
  <si>
    <t>A 16-element two-dimensional active self-steering array using self-oscillating mixers</t>
  </si>
  <si>
    <t>10.1109/TMTT.2003.819779</t>
  </si>
  <si>
    <t>2-s2.0-0742286798</t>
  </si>
  <si>
    <t>['volume irradiated', 'thermal problem', 'temperature increase', 'studying arrays', 'mm sides', 'mesh finite', 'implicit finite', 'fine structure', 'fd solution', 'equivalent phantom', 'equilateral triangles', 'difference time', 'bioheat equation', 'arrays made', 'accurate modeling', '40 mm', '32 w']</t>
  </si>
  <si>
    <t>2450-MHz antenna | Alternate-direction-implicit (ADI) methods | Bioheat equation | Catheter antenna | Finite-difference time-domain (FDTD) methods | Microwave hyperthermia | Power density distribution | Sleeved-slot antenna | Temperature distribution</t>
  </si>
  <si>
    <t>A graded-mesh finite-difference time-domain (FDTD) code, together with an alternate-direction-implicit finite-difference (ADI-FD) solution of the bioheat equation, are used for studying arrays of sleeved-slot antennas imbedded in a brain-equivalent phantom. The FDTD code allows efficient and accurate modeling of the fine structure of each antenna and of a sufficiently wide surrounding region. The ADI-FD solution of the bioheat equation allows evaluation of transient and steady-state temperature distributions in the brain-equivalent phantom with acceptable computational costs. The solution of the dosimetric-thermal problem in the volume irradiated by the antenna array permits the assessment of dimensions of the region where the temperature increase is above 43¬∞C (the threshold for an effective hyperthermia treatment) as a function of the array input power. Arrays made of three identical antennas placed at the vertices of equilateral triangles of 10-, 15-, and 20-mm sides have been studied. The temperature of 43¬∞C is reached in approximately 3 min in a deep-seated tumor region, from 10 to 40 mm in diameter, by applying input power levels between 2-32 W.</t>
  </si>
  <si>
    <t>2418-2426</t>
  </si>
  <si>
    <t>60032350;60032350;60032350;60032350;60027561</t>
  </si>
  <si>
    <t>6603887757;7003948945;6603094570;56231427700;7501724941</t>
  </si>
  <si>
    <t>Pisa, Stefano;Cavagnaro, Marta;Piuzzi, Emanuele;Bernardi, Paolo;Lin, James C.</t>
  </si>
  <si>
    <t>Rome;Chicago</t>
  </si>
  <si>
    <t>Sapienza Universit√† di Roma;University of Illinois at Chicago</t>
  </si>
  <si>
    <t>60032350;60027561</t>
  </si>
  <si>
    <t>Pisa S.</t>
  </si>
  <si>
    <t>Power density and temperature distributions produced by interstitial arrays of sleeved-slot antennas for hyperthermic cancer therapy</t>
  </si>
  <si>
    <t>10.1109/TMTT.2003.819214</t>
  </si>
  <si>
    <t>2-s2.0-0742286799</t>
  </si>
  <si>
    <t>['window facing', 'vs leads', 'volume occupied', 'vertical surface', 'thus demonstrating', 'technique combining', 'station antenna', 'space situations', 'sar values', 'room walls', 'results show', 'results obtained', 'remarkable overestimation', 'realistic environments', 'problems related', 'possible solutions', 'mounted base', 'free space', 'field nonuniformities', 'exposure field', 'domain method', 'difference time', 'concerns implications', 'computed neglecting', 'complex relation', 'certain conditions', 'averaging procedure', 'appropriately chosen']</t>
  </si>
  <si>
    <t>Beam tracing | Compliance assessment | Dosimetry | Finite-difference time-domain (FDTD) methods | Human exposure | Land mobile radio cellular systems | Uniform theory of diffraction (UTD)</t>
  </si>
  <si>
    <t>In this paper, different exposure situations for a subject standing inside a room of a building with a window facing a rooftop-mounted base-station antenna are analyzed. The study is accomplished by using a technique combining the uniform asymptotic theory of diffraction and the finite-difference time-domain method, suitable to characterize human exposure in realistic urban environments at a reasonable computational cost. The different exposure conditions examined are analyzed to highlight the problems related to compliance assessment procedures in complex exposure scenarios and to suggest some possible solutions. A comparison of the results obtained in these scenarios with those computed neglecting the presence of the room walls (free-space situations) evidences that, under certain conditions, average exposure field levels and specific absorption rates (SARs) in the realistic environments can be higher than in free space, thus demonstrating that compliance assessment carried out in free space can yield nonconservative results. As concerns implications of field nonuniformities, typical of realistic urban environments, on SAR values, the results show that the whole-body averaged SAR is related to the average field value, provided the averaging procedure is appropriately chosen to cover all the volume occupied by the subject (VS) and not only a vertical surface. Local SAR values, instead, show a more complex relation with the exposure field, such that considering only the VS-averaged field value for compliance assessment might lead to an underestimation of the real exposure level, while using the peak of the field in VS leads to a remarkable overestimation.</t>
  </si>
  <si>
    <t>2409-2417</t>
  </si>
  <si>
    <t>60032350;60032350;60032350;60032350;60032350;60032350</t>
  </si>
  <si>
    <t>56231427700;7003948945;7004398705;6603887757;6603094570;6602217029</t>
  </si>
  <si>
    <t>Bernardi, Paolo;Cavagnaro, Marta;Cicchetti, Renato;Pisa, Stefano;Piuzzi, Emanuele;Testa, Orlandino</t>
  </si>
  <si>
    <t>Bernardi P.</t>
  </si>
  <si>
    <t>A UTD/FDTD investigation on procedures to assess compliance of cellular base-station antennas with human-exposure limits in a realistic urban environment</t>
  </si>
  <si>
    <t>10.1109/TMTT.2003.819773</t>
  </si>
  <si>
    <t>2-s2.0-0742304086</t>
  </si>
  <si>
    <t>['two transmit', 'spectral efficiency', 'soft decoding', 'quasistatic channel', 'previous approaches', 'performance degradation', 'iterative decoding', 'former system', 'extrinsic information', 'extra 0', 'decoding complexity', 'coded systems', 'coded system', 'chase algorithm', 'awgn channel', 'antenna diversity', 'alternative computation', '7 db', '5 db', '3 db']</t>
  </si>
  <si>
    <t>Block turbo code | Low-complexity decoding | Soft decoding | Space-time block code</t>
  </si>
  <si>
    <t>The goal of this paper is to reduce the decoding complexity of space-time block turbo-coded system with low performance degradation. Two block turbo-coded systems with antenna diversity are considered. These include the simple serial concatenation of error control code with space-time block code, and the recently proposed transmit antenna diversity scheme using forward error correction techniques. It is shown that the former performs better when compared to the latter in terms of bit error rate (BER) under the same spectral efficiency (up to 7 dB at the BER of 10-1 for quasistatic channel with two transmit and two receive antennas). For the former system, a computationally efficient decoding approach is proposed for the soft decoding of space-time block code. Compared to its original maximum likelihood decoding algorithm, it can reduce the computation by up to 70% without any performance degradation. Additionally, for the considered outer code block turbo code, through reduction of test patterns scanned in the Chase algorithm and the alternative computation of its extrinsic information during iterative decoding, extra 0.3 dB to 0.4 dB coding gain is obtained if compared with previous approaches with negligible hardware overhead. The overall decoding complexity is approximately ten times less than that of the near-optimum block turbo decoder with coding gain loss of 0.5 dB at the BER of 10-5 over AWGN channel.</t>
  </si>
  <si>
    <t>1335-1345</t>
  </si>
  <si>
    <t>7601447126;7102542319</t>
  </si>
  <si>
    <t>Chen, Yanni;Parhi, Keshab K.</t>
  </si>
  <si>
    <t>Low-complexity decoding of block turbo-coded system with antenna diversity</t>
  </si>
  <si>
    <t>10.1155/S1110865703305116</t>
  </si>
  <si>
    <t>2-s2.0-0742319340</t>
  </si>
  <si>
    <t>['wave propagation', 'term recursions', 'term recursion', 'studied subject', 'simplicity ),', 'signal processing', 'scheme still', 'related quantities', 'pswfs became', 'present several', 'originally introduced', 'numerical tool', 'numerical examples', 'near future', 'limited functions', 'legendre series', 'legendre polynomials', 'large compared', 'large band', 'important tool', 'historically formulated', 'hermite expansion', 'famous series', 'e .,', 'corresponding eigenvalues', 'classical theory', 'bouwkamp algorithm', 'based primarily', 'asymptotic expressions', 'antenna theory', 'analytical properties']</t>
  </si>
  <si>
    <t>Asymptotic expansions | Band limited functions | Prolate spheroidal wave functions</t>
  </si>
  <si>
    <t>Prolate Spheroidal Wave Functions (PSWFs) are a well-studied subject with applications in signal processing, wave propagation, antenna theory, etc. Originally introduced in the context of separation of variables for certain partial differential equations, PSWFs became an important tool for the analysis of band-limited functions after the famous series of articles by Slepian et al. The popularity of PSWFs seems likely to increase in the near future, as band-limited functions become a numerical (as well as an analytical) tool. The classical theory of PSWFs is based primarily on their connection with Legendre polynomials: the coefficients of the Legendre series for a PSWF are the coordinates of an eigenvector of a certain tridiagonal matrix, and the latter becomes diagonally dominant when the order of the function is large compared to the band-limit. This apparatus (historically formulated in terms of three-term recursions, and referred to as the Bouwkamp algorithm) leads to an effective numerical scheme for the evaluation of the PSWFs, and yields a number of analytical properties of PSWFs. When the order of the PSWF is not large compared to the band-limit, the scheme still can be used as a numerical tool (though it becomes less efficient), but does not supply very much analytical information. In this article, we observe that the coefficients of the Hermite expansion of a PSWF also satisfy a three-term recursion; the latter becomes diagonally dominant when the band-limit is large compared to the order of the function (i.e., in the regime where the classical recursion loses its simplicity), and leads to asymptotic (for large band-limits) expressions for the PSWFs, their corresponding eigenvalues, and a number of related quantities. We present several such asymptotic expressions, and illustrate their behavior with numerical examples.</t>
  </si>
  <si>
    <t>575-596</t>
  </si>
  <si>
    <t>Journal of Fourier Analysis and Applications</t>
  </si>
  <si>
    <t>60014439;60005455-100466130</t>
  </si>
  <si>
    <t>55586981300;6701361168</t>
  </si>
  <si>
    <t>Xiao, Hong;Rokhlin, Vladimir</t>
  </si>
  <si>
    <t>Davis;New Haven;Hamden</t>
  </si>
  <si>
    <t>University of California, Davis;Yale University;Madmax Optics Incorporated</t>
  </si>
  <si>
    <t>60014439;60005455;100466130</t>
  </si>
  <si>
    <t>Xiao H.</t>
  </si>
  <si>
    <t>High-Frequency Asymptotic Expansions for Certain Prolate Spheroidal Wave Functions</t>
  </si>
  <si>
    <t>10.1007/s00041-003-0906-z</t>
  </si>
  <si>
    <t>2-s2.0-0742323822</t>
  </si>
  <si>
    <t>['yet mature', 'wave antennas', 'unique arrays', 'proposed method', 'promising candidates', 'narrow walls', 'key difficulty', 'inner field', 'high gain', 'effective approximations', 'design theory', 'clearly demonstrated', 'antenna polarisation', 'already underway']</t>
  </si>
  <si>
    <t>Parallel plate waveguide arrays are promising candidates for high gain and low loss millimetre-wave antennas. The design theory of these oversize waveguide arrays is not yet mature, although system applications are already underway. The key difficulty is to predict the inner field in the slotted oversize waveguide, which is perturbed by its narrow walls and the coupling of slots. The objective of this paper is to provide a simple analysis model of these unique arrays, to enhance the quality and accuracy of the design. Effective approximations are introduced which dispense with large matrix inversion, and determine the slot excitation coefficients. Overall, the measured aperture illumination shows good agreement with prediction by the proposed method. Illumination defects peculiar to antenna polarisation are clearly demonstrated.</t>
  </si>
  <si>
    <t>415-421</t>
  </si>
  <si>
    <t>7101862488;7006899159;35495699200</t>
  </si>
  <si>
    <t>Kai, H.;Hirokawa, J.;Ando, M.</t>
  </si>
  <si>
    <t>Kai H.</t>
  </si>
  <si>
    <t>Analysis of inner fields and aperture illumination of an oversize rectangular slotted waveguide</t>
  </si>
  <si>
    <t>10.1049/ip-map:20030769</t>
  </si>
  <si>
    <t>2-s2.0-0842269060</t>
  </si>
  <si>
    <t>['square patch', 'simple semi', 'rectangular patch', 'realise dual', 'radiating edges', 'novel technique', 'narrow slots', 'layer single', 'frequency ratio', 'feed dual', 'experimental results', 'empirical formulas', 'chip capacitors', 'capacitive loads', 'antenna design', 'also demonstrated']</t>
  </si>
  <si>
    <t>A novel technique for obtaining a single-layer single-feed dual-band microstrip antenna loaded with narrow slots and chip capacitors is proposed and demonstrated. By embedding a pair of slots of proper lengths close to the radiating edges, the rectangular patch has been shown to realise dual-band broadside radiations. The range of the frequency ratio (FR) can be extended to 1.25 by using chip capacitor loading across the narrow slots to produce further capacitive loads. Simple semi-empirical formulas of two operating frequencies have also been obtained. Dual circular polarisation (CP) radiation for global positioning satellite (GPS) application using four slots and four chip capacitors on a square patch is also demonstrated. Details of the antenna design and experimental results are presented.</t>
  </si>
  <si>
    <t>401-404</t>
  </si>
  <si>
    <t>60033110;60033110;60002069</t>
  </si>
  <si>
    <t>7406886947;16175290600;7401774071</t>
  </si>
  <si>
    <t>Huang, C. Y.;Ling, C. W.;Kuo, J. S.</t>
  </si>
  <si>
    <t>National Kaohsiung Normal University;Chinese Military Academy Taiwan</t>
  </si>
  <si>
    <t>60033110;60002069</t>
  </si>
  <si>
    <t>Dual-band microstrip antenna using capacitive loading</t>
  </si>
  <si>
    <t>10.1049/ip-map:20031015</t>
  </si>
  <si>
    <t>2-s2.0-0842269064</t>
  </si>
  <si>
    <t>['surface waves', 'residue calculus', 'radiation efficiency', 'propagator technique', 'printed antenna', 'patch antenna', 'odes ).', 'lateral directions', 'isotropic substrate', 'inhomogeneous substrates', 'homogeneous substrate', 'height coordinate', 'corresponding quantities', 'analysed using']</t>
  </si>
  <si>
    <t>Surface wave characteristics, as well as radiation efficiency of a patch antenna, with a given current distribution, located on top of an inhomogeneous, isotropic substrate are calculated. The substrate is infinite in the lateral directions and inhomogeneous with respect to the height coordinate. The surface waves in the substrate are analysed using the propagator technique and residue calculus. The propagators and the residues are found by solving two sets of systems of ordinary differential equations (ODEs). Several dispersion curves of the surface waves for inhomogeneous substrates are calculated. The radiation efficiency is compared with the corresponding quantities of a printed antenna on a homogeneous substrate.</t>
  </si>
  <si>
    <t>477-483</t>
  </si>
  <si>
    <t>60056249;60056249;60056249</t>
  </si>
  <si>
    <t>7004643438;56243685600;55933044300</t>
  </si>
  <si>
    <t>Kristensson, G.;Waller, P.;Derneryd, A.</t>
  </si>
  <si>
    <t>Lund</t>
  </si>
  <si>
    <t>Lunds Tekniska H√∂gskola</t>
  </si>
  <si>
    <t>Kristensson G.</t>
  </si>
  <si>
    <t>Radiation efficiency and surface waves for patch antennas on inhomogeneous substrates</t>
  </si>
  <si>
    <t>10.1049/ip-map:20030617</t>
  </si>
  <si>
    <t>2-s2.0-0842290738</t>
  </si>
  <si>
    <t>['various parameters', 'smaller strips', 'proposed antenna', 'optimal results', 'experimental results', 'easily control', 'band design', 'band antenna', 'antenna consisting', 'antenna characteristics', '2484 mhz', '1880 mhz', '1800 mhz']</t>
  </si>
  <si>
    <t>The design of an antenna consisting of two strip monopoles printed on the same side of an electrically thin dielectric substrate, and incorporating the use of a 50 Œ© microstrip feed line with an open-circuited tuning stub, is presented. The proposed antenna is designed to have dual-band operation suitable for applications in DCS (1710-1880 MHz) and WLAN (2400-2484 MHz) bands. The dual-band antenna is simple in design, and the lengths of the antenna's larger and smaller strips can easily control the lower and upper operating frequencies, respectively. The influence of various parameters on antenna characteristics has been investigated using simulation software and experimental results. Optimal results and omnidirectional radiation patterns are given for the proposed antenna operating in the 1800 MHz/2450 MHz bands. Details of the dual-band design and design parametric study are presented and discussed.</t>
  </si>
  <si>
    <t>411-414</t>
  </si>
  <si>
    <t>60116768;60116768;60011357</t>
  </si>
  <si>
    <t>7406584064;7501612962;35460663000</t>
  </si>
  <si>
    <t>Lin, Y. F.;Chen, H. M.;Wong, K. L.</t>
  </si>
  <si>
    <t>National Kaohsiung University of Science and Technology;National Sun Yat-Sen University</t>
  </si>
  <si>
    <t>60116768;60011357</t>
  </si>
  <si>
    <t>Lin Y.</t>
  </si>
  <si>
    <t>Parametric study of dual-band operation in a microstrip-fed uniplanar monopole antenna</t>
  </si>
  <si>
    <t>10.1049/ip-map:20030855</t>
  </si>
  <si>
    <t>2-s2.0-0842290740</t>
  </si>
  <si>
    <t>['experimental measurements', 'difference time']</t>
  </si>
  <si>
    <t>A multiperiod electromagnetic band-gap (EBG) structure is proposed and studied. The stopbands of single-period and multi-period EBG structures are assessed using finite-difference time-domain (FDTD) simulation and experimental measurements. Simulated and measured results show that the multiperiodic EBG structure can achieve a wider stopband compared to a single period EBG structure.</t>
  </si>
  <si>
    <t>489-492</t>
  </si>
  <si>
    <t>10041530500;56162277000;7005244140</t>
  </si>
  <si>
    <t>Chiau, C. C.;Chen, X.;Parini, C.</t>
  </si>
  <si>
    <t>Chiau C.C.</t>
  </si>
  <si>
    <t>Multiperiod EBG structure for wide stopband circuits</t>
  </si>
  <si>
    <t>10.1049/ip-map:20031087</t>
  </si>
  <si>
    <t>2-s2.0-0842312320</t>
  </si>
  <si>
    <t>['wave frequencies', 'wave analysis', 'various lengths', 'sufficiently accurate', 'stacked parallel', 'ray tracing', 'primary source', 'plate waveguides', 'least 10œª0', 'fast design', 'array factor']</t>
  </si>
  <si>
    <t>A focusing system based on low-cost foam printed technology is investigated. The design is based on artificial lenses consisting of stacked parallel-plate waveguides of various lengths. The foam technology allows a single block configuration with the primary source. As the dimensions of the lens are at least 10Œª0, full-wave analysis is not appropriate for fast design. A theoretical model based on ray tracing, Goudet's formula and using an array factor is proposed and validated by the experiment. Simulations and experimental results show that the model is sufficiently accurate for fast design and optimisation. The low-cost technological solution proposed can potentially meet specifications for collision avoidance radar at millimetre-wave frequencies.</t>
  </si>
  <si>
    <t>60110235;60110235;60110235</t>
  </si>
  <si>
    <t>6507210641;6602476014;7004837460</t>
  </si>
  <si>
    <t>Gall√©e, F.;Landrac, G.;Ney, M. M.</t>
  </si>
  <si>
    <t>IMT Atlantique</t>
  </si>
  <si>
    <t>Gall√©e F.</t>
  </si>
  <si>
    <t>Artificial lens for third-generation automotive radar antenna at millimetre-wave frequencies</t>
  </si>
  <si>
    <t>10.1049/ip-map:20030745</t>
  </si>
  <si>
    <t>2-s2.0-0842333845</t>
  </si>
  <si>
    <t>['tapering techniques', 'stopband filters', 'sidelobe level', 'pbg canonical', 'flat passband']</t>
  </si>
  <si>
    <t>The application of tapering techniques to two-dimensional photonic bandgap (2D-PBG) microstrip structures allows great improvement in the sidelobe level of the S11 scattering parameter and, consequently, a very flat passband. In this paper, many tapering windows are proposed for 2D-PBG canonical (straight microstrip line) stopband filters. By suitably designing three rows of tapered periodic structures which are characterized by different centre frequency of the stopband, a novel photonic bandgap lowpass filter was realised and characterised. Numerical simulations show satisfactory agreement with experiments.</t>
  </si>
  <si>
    <t>459-462</t>
  </si>
  <si>
    <t>60027299;60027299;60027299;60027299;60027299;60027299</t>
  </si>
  <si>
    <t>7003430563;7004418223;7005789914;22836596700;7004254113;57190139740</t>
  </si>
  <si>
    <t>Bozzetti, M.;D'Orazio, A.;De Sario, M.;Petruzzelli, V.;Prudenzano, F.;Renna, F.</t>
  </si>
  <si>
    <t>Tapered photonic bandgap microstrip lowpass filters: Design and realisation</t>
  </si>
  <si>
    <t>10.1049/ip-map:20030542</t>
  </si>
  <si>
    <t>2-s2.0-0842333850</t>
  </si>
  <si>
    <t>['variable patches', 'top layer', 'reflectarray surface', 'ground plane', 'frequency bandwidth']</t>
  </si>
  <si>
    <t>A reflectarray structure based on a planar aperture coupled antenna configuration is presented. The required phase shift at each position on the reflectarray surface is obtained by varying the aperture slot length on the ground plane, which is used to load microstrip patches on the top layer. The gain and frequency bandwidth for three new configurations are presented and compared to the reflectarray with variable patches.</t>
  </si>
  <si>
    <t>Reflectarray with variable slots on ground plane</t>
  </si>
  <si>
    <t>10.1049/ip-map:20030547</t>
  </si>
  <si>
    <t>2-s2.0-0842333854</t>
  </si>
  <si>
    <t>['various numbers', 'simulations show', 'roll turns', 'roll monopole', 'radiation properties', 'optimised numerically', 'optimised experimentally', 'compact configuration', 'broad bandwidth']</t>
  </si>
  <si>
    <t>The impedance and radiation properties of four broadband monopoles are compared, and the parameters of a new roll monopole are optimised experimentally and numerically. The performances of the roll monopole with various numbers of roll turns are discussed and optimised numerically. The measurements and simulations show that, compared with conventional broadband monopoles, the roll monopole features a compact configuration and satisfactory radiation properties across a broad bandwidth.</t>
  </si>
  <si>
    <t>429-435</t>
  </si>
  <si>
    <t>60002668;60002668;60012873</t>
  </si>
  <si>
    <t>7409485017;7004839408;7005794256</t>
  </si>
  <si>
    <t>Chen, Z. N.;Chia, M. Y.W.;Ammann, M. J.</t>
  </si>
  <si>
    <t>Optimization and comparison of broadband monopoles</t>
  </si>
  <si>
    <t>10.1049/ip-map:20030856</t>
  </si>
  <si>
    <t>2-s2.0-0842333857</t>
  </si>
  <si>
    <t>['stbc assume', 'frequency offsets', 'fading channels', 'existing trained', 'differential schemes', 'csi ),', 'avoided altogether', 'antenna systems']</t>
  </si>
  <si>
    <t>Channel estimation | Frequency offsets | Space-time block codes | Training</t>
  </si>
  <si>
    <t>Space-time block coding (STBC) is a recent appealing solution to the problem of exploiting transmit diversity in multi-antenna systems for communications over flat fading channels. In a standard STBC scheme the receiver requires Channel State Information (CSI), which can be acquired via training at the expense of a reduced information rate. Alternatively, the requirement of CSI can be avoided altogether by using differential encoding. The existing trained or differential schemes for STBC assume that the channel is time-invariant during the transmission of at least two data blocks. However, wireless channels may often be time varying owing to frequency offsets induced by either Doppler shifts or carrier frequency mismatches. In this paper we present a simple trained STBC scheme for fading channels with frequency offsets.</t>
  </si>
  <si>
    <t>235-245</t>
  </si>
  <si>
    <t>Trained Space-Time Block Decoding for Flat Fading Channels with Frequency Offsets</t>
  </si>
  <si>
    <t>10.1023/B:WIRE.0000010147.39594.2a</t>
  </si>
  <si>
    <t>2-s2.0-0942267820</t>
  </si>
  <si>
    <t>['visual inspection', 'tank used', 'reported reaction', 'often subject', 'novel method', 'less variable', 'krill maintained', 'freshly caught', 'feeding whales', 'data suggest', 'captive animals', 'bubble curtain', 'behavioural studies']</t>
  </si>
  <si>
    <t>Antennae | Bubble curtain | Holding tank | Injury | Krill | Laboratory culture</t>
  </si>
  <si>
    <t>Krill in captivity endure spatial restrictions, regardless of the size or shape of tank used. Visual inspection of freshly caught and captive animals suggests that their appendages, particularly the antennae and antennules, are often subject to injury. We have developed a novel method for reducing physical damage to captive krill based on their reported reaction to feeding whales. This method involves creating a bubble curtain that keeps the krill in the centre of the tank and away from potentially damaging hard surfaces. There was no difference in the length of the antennae between any of the captive animals. Trends in the data suggest that the antennules of krill maintained in a 200 L bubble curtain tank and a 1000 L holding tank, were longer and less variable in length, than for krill in a 200 L tank with no bubble curtain. Freshly caught krill from the field were found to have damage to both antennae and antennules. The implications of these findings for husbandry of krill and for behavioural studies in the laboratory are discussed.</t>
  </si>
  <si>
    <t>285-293</t>
  </si>
  <si>
    <t>60019943-60026553;60019943;60026553</t>
  </si>
  <si>
    <t>6701803310;7103154776;7102854054</t>
  </si>
  <si>
    <t>Finley, Luke A.;Nicol, Stephen;MacMillan, David L.</t>
  </si>
  <si>
    <t>Parkville;Kingston</t>
  </si>
  <si>
    <t>University of Melbourne;Australian Antarctic Division</t>
  </si>
  <si>
    <t>60026553;60019943</t>
  </si>
  <si>
    <t>Finley L.</t>
  </si>
  <si>
    <t>The effectiveness of a bubble curtain for preventing physical damage to antarctic krill in captivity</t>
  </si>
  <si>
    <t>10.1080/10236240310001614411</t>
  </si>
  <si>
    <t>2-s2.0-0942278111</t>
  </si>
  <si>
    <t>['square model', 'proposed geometric', 'pas model', 'pas ).', 'nonzero values', 'measurement data', 'g .,', 'earlier modeling', 'differnet topologies', 'better fit']</t>
  </si>
  <si>
    <t>Antenna arrays | Geometric-based channel modeling | Power azimuth spectrum (PAS)</t>
  </si>
  <si>
    <t>In this communication, we propose the geometric-based channel modeling technique as a means to establish innovative models for the power azimuth spectrum (PAS). When the geometry of the environment is matched to that of the TSUNAMI II project, the PAS model we achieve (referred to as the secant-square model) may be compared to the Laplacian model introduced previously in the literature. In this case, we observe that our model is a better fit to the TSUNAMI II project measurements. Specifically, our model has a simple mathematical representation and demonstrates a lower squared error when compared to measurement data, and considers effects ignored in the earlier modeling (e.g., the nonzero values at the edge of the PAS). Moroever, the proposed geometric-based channel modeling technique extends to other environments with differnet topologies, whereas the earlier Laplacian model is limited to the TSUNAMI II measurement environment.</t>
  </si>
  <si>
    <t>3292-3294</t>
  </si>
  <si>
    <t>Power-Azimuth-Spectrum Modeling for Antenna Array Systems: A Geometric-Based Approach</t>
  </si>
  <si>
    <t>10.1109/TAP.2003.820973</t>
  </si>
  <si>
    <t>2-s2.0-1142265511</t>
  </si>
  <si>
    <t>PE 0602234N</t>
  </si>
  <si>
    <t>['use today', 'numerical results', 'new technique', 'new method', 'geometry parameters', 'genetic algorithms', 'genetic algorithm', 'finite element', 'efficiently analyze', 'based design', 'angle incidence', 'absorbers typically']</t>
  </si>
  <si>
    <t>Absorbers | Finite element-boundary integral (FE-BI) method | Genetic algorithms | Periodical structures | Simulated annealing</t>
  </si>
  <si>
    <t>A new method for the genetic algorithm (GA) based design of broadband, high-performance electromagnetic absorbers is discussed. The method gives rise to novel absorber designs with a geometrical complexity greater than that of absorbers typically in use today. The finite element-boundary integral method is applied to efficiently analyze the scattering from complex geometries occupied by given lossy material, and genetic algorithms are adopted to optimize the geometry parameters to minimize the overall reflection coefficients. In addition, a method is proposed for accelerating the convergence of the GA. Numerical results for absorbers are presented for wide-angle incidence over a broad frequency range considering both polarizations, and demonstrate the new technique's power and robustness.</t>
  </si>
  <si>
    <t>3249-3258</t>
  </si>
  <si>
    <t>60022548;60022548</t>
  </si>
  <si>
    <t>57201610325;7003429344</t>
  </si>
  <si>
    <t>Cui, Suomin;Weile, Daniel S.</t>
  </si>
  <si>
    <t>Center for Composite Materials</t>
  </si>
  <si>
    <t>Cui S.</t>
  </si>
  <si>
    <t>Robust Design of Absorbers Using Genetic Algorithms and the Finite Element-Boundary Integral Method</t>
  </si>
  <si>
    <t>10.1109/TAP.2003.820971</t>
  </si>
  <si>
    <t>2-s2.0-1142265532</t>
  </si>
  <si>
    <t>['source function', 'rotational symmetry', 'radiation integral', 'efficient algorithm', 'different examples', 'approach results']</t>
  </si>
  <si>
    <t>Aperture antennas | Hankel transforms | Reflector antennas | Series (mathematics)</t>
  </si>
  <si>
    <t>The Taylor series expansion method developed in this paper is an efficient algorithm for performing the popular Jacobi series expansion for the radiation integral describing the operation of reflector and other circular aperture antennas. This approach results in a Bessel series expansion for the radiation integral. The method is then applied for simplicity to different examples of a source function with rotational symmetry.</t>
  </si>
  <si>
    <t>3298-3302</t>
  </si>
  <si>
    <t>Savov, Sava V.</t>
  </si>
  <si>
    <t>Savov S.</t>
  </si>
  <si>
    <t>A Taylor Series Expansion Method for Calculation of the Radiation Integral for a Circular Aperture</t>
  </si>
  <si>
    <t>10.1109/TAP.2003.820978</t>
  </si>
  <si>
    <t>2-s2.0-1142277596</t>
  </si>
  <si>
    <t>['transient response', 'transient behavior', 'time domain', 'thin wires', 'spatial distribution', 'rms values', 'results obtained', 'numerical results', 'nonlinear loading', 'formulated via', 'analyzed directly', 'also presented']</t>
  </si>
  <si>
    <t>Antenna transient analysis | Boundary integral equations | Current distribution | Root-mean-square (rms) energy measures | Transient response</t>
  </si>
  <si>
    <t>A root-mean-square (rms) measure of effect of nonlinear loading on the transient response of thin wires is proposed. The transient behavior of nonlinearly loaded wires is analyzed directly in the time domain. The problem is formulated via the space-time Hallen integral equation. The equation is solved by the space-time Galerkin Bubnov boundary element procedure. Numerical results for the transient response of a thin wire computed by a time domain code based on this method are compared with results obtained from a frequency domain code. Some illustrative numerical results for the spatial distribution of the rms values of time varying currents are also presented.</t>
  </si>
  <si>
    <t>3280-3283</t>
  </si>
  <si>
    <t>60006948;;60121115</t>
  </si>
  <si>
    <t>7004103789;7404492537;7006081245</t>
  </si>
  <si>
    <t>Poljak, Dragan;Miller, Edmund K.;Tham, Choy Y.</t>
  </si>
  <si>
    <t>United Kingdom;Croatia</t>
  </si>
  <si>
    <t>Cambridge;Split</t>
  </si>
  <si>
    <t>Department of Physics;Sveuƒçili≈°te u Splitu</t>
  </si>
  <si>
    <t>60121115;60006948</t>
  </si>
  <si>
    <t>Root-Mean-Square Measure of Nonlinear Effects to the Transient Response of Thin Wires</t>
  </si>
  <si>
    <t>10.1109/TAP.2003.820966</t>
  </si>
  <si>
    <t>2-s2.0-1142277600</t>
  </si>
  <si>
    <t>['proposed knowledge', 'peak gain', 'impedance bandwidth', 'gain bandwidths', 'different senses', 'circular polarization', 'band element', 'ar bandwidth', '7 db', '3 db', '2 dbic']</t>
  </si>
  <si>
    <t>Electromagnetically coupled patch (EMCP) antennas | Singly-fed circularly polarized (SFCP) patch antennas | Stacked patch antennas</t>
  </si>
  <si>
    <t>We present a systematic, empirical design technique to obtain optimum broadband impedance, axial-ratio (AR) and gain bandwidths for a singly-fed electromagnetically coupled patch antenna for circular polarization. Our investigation has also revealed tradeoffs amongst obtainable AR, impedance bandwidth and AR bandwidth. Using two design examples at different frequency bands and for different senses of circular polarization, we have demonstrated the effectiveness of the proposed knowledge-based tuning method. We have obtained at C-band measured values of impedance bandwidth (VSWR‚â§ 2) equal to 43%, 3-dB AR bandwidth of 8%, AR of less than 0.3 dB and a mean gain level of 7 dB. For the Ku-band element, a 40% impedance bandwidth and a 17.3% of 3-dB AR bandwidth have been obtained with a peak gain of 7.2 dBic.</t>
  </si>
  <si>
    <t>3239-3248</t>
  </si>
  <si>
    <t>Chung, Kwok Lun;Mohan, Ananda Sanagavarapu</t>
  </si>
  <si>
    <t>A Systematic Design Method to Obtain Broadband Characteristics for Singly-Fed Electromagnetically Coupled Patch Antennas for Circular Polarization</t>
  </si>
  <si>
    <t>10.1109/TAP.2003.820949</t>
  </si>
  <si>
    <t>2-s2.0-1142277602</t>
  </si>
  <si>
    <t>NSTB/43/11/4‚Äì3</t>
  </si>
  <si>
    <t>['two ports', 'polarization levels', 'orthogonal feedlines', 'novel configuration', 'isolation better', 'coupling slots', 'band isolation', 'axial ratio', 'antenna uses', '8 ghz', '28 db']</t>
  </si>
  <si>
    <t>Aperture coupled antenna | Axial ratio | C-slot | Circular patch | Dual polarization | Isolation | Radio frequency identification (RFID) antenna</t>
  </si>
  <si>
    <t>The design and development of a dual linearly polarized aperture coupled circular microstrip patch antenna at C-band are presented. The antenna uses a novel configuration of symmetric and asymmetric coupling slots. Variations in isolation between orthogonal feedlines and antenna axial ratio with the position of coupling slots are studied and broad-band isolation and axial ratio are achieved. The prototype antenna yields 7.6 dBi peak gain, 70¬∞3-dB beam width, 25 dB cross-polarization levels and an isolation better than 28 dB between the two ports. With an external quadrature hybrid coupler connected to the two orthogonal feedlines, the antenna yields 3-dB axial ratio bandwidth of more than 30% at 5.8 GHz.</t>
  </si>
  <si>
    <t>3295-3298</t>
  </si>
  <si>
    <t>60029470;60005510;60005510;60005510</t>
  </si>
  <si>
    <t>7003839738;7006035284;7201607783;7006527899</t>
  </si>
  <si>
    <t>Padhi, S. K.;Karmakar, N. C.;Law, C. L.;Aditya, S.</t>
  </si>
  <si>
    <t>Melbourne;Singapore City</t>
  </si>
  <si>
    <t>Commonwealth Scientific and Industrial Research Organization;Nanyang Technological University</t>
  </si>
  <si>
    <t>60029470;60005510</t>
  </si>
  <si>
    <t>A Dual Polarized Aperture Coupled Circular Patch Antenna Using a C-Shaped Coupling Slot</t>
  </si>
  <si>
    <t>10.1109/TAP.2003.820947</t>
  </si>
  <si>
    <t>2-s2.0-1142289753</t>
  </si>
  <si>
    <t>['wave simulations', 'wave regimes', 'wave arrays', 'wave applications', 'wave antennas', 'unexplored features', 'transition regions', 'thus found', 'spurious radiation', 'spatial harmonics', 'scanning properties', 'realistic configurations', 'radiation performance', 'radiation patterns', 'phase shift', 'numerical full', 'modal properties', 'microstrip leaky', 'grating lobes', 'domain approach', 'different previously', 'circuit leaky']</t>
  </si>
  <si>
    <t>Antenna arrays | Complex modes | Leaky-wave antennas (LWA) | Microstrip lines | Microwave scanning antennas</t>
  </si>
  <si>
    <t>In this work, different previously-unexplored features are investigated for the radiation performance of linear phased arrays based on printed-circuit leaky-wave antennas for microwave and millimeter-wave applications. By means of a rigorous modal analysis in the unit cell based on the spectral-domain approach, we have considered the beam-scanning properties of microstrip leaky-wave arrays in terms of spatial harmonics, as a function of both the phase shift and the spacing between the radiating microstrip lines. We have thus found and interpreted in a consistent way various original characteristics, such as transition regions between leaky-wave and surface-wave regimes, and the occurrence of spurious radiation (grating lobes) in largely-spaced arrays related to the presence of new, additional complex improper modes. Numerical full-wave simulations of the radiation patterns for realistic configurations of microstrip arrays confirm the theoretical predictions made on the basis of the modal properties of the involved leaky waves.</t>
  </si>
  <si>
    <t>3228-3238</t>
  </si>
  <si>
    <t>6701466183;6701731702;7006012591;7102947741;7004439932</t>
  </si>
  <si>
    <t>Baccarelli, Paolo;Burghignoli, Paolo;Frezza, Fabrizio;Galli, Alessandro;Lampariello, Paolo</t>
  </si>
  <si>
    <t>Baccarelli P.</t>
  </si>
  <si>
    <t>Novel Modal Properties and Relevant Scanning Behaviors of Phased Arrays of Microstrip Leaky-Wave Antennas</t>
  </si>
  <si>
    <t>10.1109/TAP.2003.820962</t>
  </si>
  <si>
    <t>2-s2.0-1142289768</t>
  </si>
  <si>
    <t>['space domain', 'sommerfeld integrals', 'paper presents', 'original choice', 'one asset', 'observer distances', 'new light', 'layered media', 'large source', 'key step', 'integration contour', 'imaginary axis', 'greatly reduced', 'functions associated', 'evaluating green', 'efficient technique', 'efficient analysis', 'easily incorporated', 'computed choosing', 'asymptotic behavior']</t>
  </si>
  <si>
    <t>Asymptotic behavior | Integral equation | Multilayered Green's functions | Printed antennas | Printed circuits</t>
  </si>
  <si>
    <t>This paper presents an efficient technique for evaluating Green's functions associated to layered media, when formulated as Sommerfeld integrals in the space domain. The key step in the formulation is that Sommerfeld integrals are computed choosing a suitable integration path which is closed through the imaginary axis of the complex spectral plane. It is shown that with this original choice of the integration contour, the numerical effort usually involved in the evaluation of Sommerfeld integrals can be greatly reduced, specially when large source-observer distances are involved. One asset of this technique is that it can be easily incorporated into integral equation based CAD packages for the efficient analysis of complex printed microwave circuit and antennas. In addition, the theoretical developments needed to set up the numerical algorithm throw a new light on the asymptotic behavior of the layered media Green's functions for large source-observer distances.</t>
  </si>
  <si>
    <t>60028186;60028186</t>
  </si>
  <si>
    <t>7006665188;6603078652</t>
  </si>
  <si>
    <t>Mosig, Juan R.;Melc√≥n, Alejandro Alvarez</t>
  </si>
  <si>
    <t>Lausanne</t>
  </si>
  <si>
    <t>Swiss Federal Institute of Technology Lausanne</t>
  </si>
  <si>
    <t>Mosig J.R.</t>
  </si>
  <si>
    <t>Green's Functions in Lossy Layered Media: Integration along the Imaginary Axis and Asymptotic Behavior</t>
  </si>
  <si>
    <t>10.1109/TAP.2003.820946</t>
  </si>
  <si>
    <t>2-s2.0-1142289775</t>
  </si>
  <si>
    <t>['sparsity rate', 'sparse matrices', 'plane patterns', 'osmei ).', 'local relation', 'good agreement', 'dipole arrays', 'current densities']</t>
  </si>
  <si>
    <t>Antenna | Matrix decomposition | Measured equation of invariance</t>
  </si>
  <si>
    <t>Full impedance matrices of the method of moments (MoM) type have been decomposed into sparse matrices in the application of on-surface measured equation of invariance (OSMEI). The objectives in [1] and [2] are to find continuous current distributions on scatterers. Thus, the concept of metron and measure is justified under the postulate that the local relation between fields and current densities is an invariant of the excitation. In this paper, we have extended the concept to dipole arrays, where the objective is to find the discrete driving point currents. Numerical results show that using the windowed metrons presented in this paper, the sparsity rate of the sparse matrices can be kept within 1%, while the E- and H-plane patterns are still in good agreement with the MoM results except for the farthest side lobes of the H-plane patterns.</t>
  </si>
  <si>
    <t>3276-3279</t>
  </si>
  <si>
    <t>60013983;60013983;60017161;60016835</t>
  </si>
  <si>
    <t>26643518100;7005370045;57215771882;7005780321</t>
  </si>
  <si>
    <t>Liu, Yaowu W.;Lan, Kang;Xu, Xiaowen W.;Mei, Kenneth K.</t>
  </si>
  <si>
    <t>Singapore;China;Hong Kong</t>
  </si>
  <si>
    <t>Singapore City;Beijing;Kowloon</t>
  </si>
  <si>
    <t>National University of Singapore;Beijing Institute of Technology;City University of Hong Kong</t>
  </si>
  <si>
    <t>60017161;60016835;60013983</t>
  </si>
  <si>
    <t>A Matrix Decomposition Technique Based on the Concept of Measure and Its Application to Planar Phased Dipole Arrays</t>
  </si>
  <si>
    <t>10.1109/TAP.2003.820981</t>
  </si>
  <si>
    <t>2-s2.0-1142301892</t>
  </si>
  <si>
    <t>N00014‚Äì01-1‚Äì0803</t>
  </si>
  <si>
    <t>['transmission line', 'simulated voltage', 'reflector applications', 'power distributions', 'one direction', 'novel antenna', 'distributed architectures', 'anisotropic metamaterial']</t>
  </si>
  <si>
    <t>An anisotropic metamaterial, based on a transmission line (TL) approach, that exhibits positive refractive index (PRI) in one direction and negative refractive index (NRI) in another (orthogonal) direction is presented, characterized and demonstrated in terms of analytic dispersion diagrams, equivalent refractive indexes, and circuit-simulated voltage/current/power distributions. This anisotropic structure may also be implemented in distributed architectures and lead to novel antenna and reflector applications.</t>
  </si>
  <si>
    <t>547-549</t>
  </si>
  <si>
    <t>7004272195;36041035600</t>
  </si>
  <si>
    <t>Caloz, Christophe;Itoh, Tatsuo</t>
  </si>
  <si>
    <t>Caloz C.</t>
  </si>
  <si>
    <t>Positive/Negative Refractive Index Anisotropic 2-D Metamaterials</t>
  </si>
  <si>
    <t>10.1109/LMWC.2003.820641</t>
  </si>
  <si>
    <t>2-s2.0-1142301897</t>
  </si>
  <si>
    <t>['tag vlan', 'since 2001', 'nifty isp', 'internet vpn', 'internet traffic', 'home ),', 'gigabit ethernet', 'become popular']</t>
  </si>
  <si>
    <t>Since 2001, broadband access lines such as ADSL (Asymmetric Digital Subscriber Line), FTTH (Fiber To The Home), and CATV (Community Antenna Television) have become popular in Japan. To cope with the explosion of Internet traffic, we have introduced a new broadband backbone network called B-FENICS, and we are providing many services such as the @nifty ISP (Internet Service Provider) service and Internet VPN (Virtual Private Network) service for enterprises using B-FENICS. To construct this new backbone network, we adopted three new technologies: 1) the Tag VLAN (Virtual Local Area Network), 2) Gigabit Ethernet, and 3) a fully redundant configuration. In this paper, we describe the B-FENICS backbone network and then describe some examples of its application.</t>
  </si>
  <si>
    <t>Fujitsu Scientific and Technical Journal</t>
  </si>
  <si>
    <t>60007951;60007951</t>
  </si>
  <si>
    <t>55689830800;36954281700</t>
  </si>
  <si>
    <t>Saito, Tsutomu;Kawashima, Yukio</t>
  </si>
  <si>
    <t>Minato</t>
  </si>
  <si>
    <t>Fujitsu Ltd.</t>
  </si>
  <si>
    <t>Saito T.</t>
  </si>
  <si>
    <t>Broadband FENICS</t>
  </si>
  <si>
    <t>2-s2.0-1142303792</t>
  </si>
  <si>
    <t>['two methods', 'results show', 'relative mode', 'gps antennas', 'first method', 'even though', 'calibration pillar', 'anechoic chamber', '2 millimetres']</t>
  </si>
  <si>
    <t>This article presents two calibration methods for GPS antennas. The first method is performed in the field in relative mode using a calibration pillar. The second method uses observations made in an anechoic chamber. A comparison of the two methods in relative mode was performed with regard to the components of the mean phase centre, their specifications and the phase centre residuals resulting from the calibration. The results show that the difference between the two methods is less than 2 millimetres, even though they use completely different approaches.</t>
  </si>
  <si>
    <t>411-417</t>
  </si>
  <si>
    <t>Geomatica</t>
  </si>
  <si>
    <t>60032619;60032619;60025858</t>
  </si>
  <si>
    <t>6507378288;7003460665;7102498739</t>
  </si>
  <si>
    <t>Akrour, Boussaad;Santerre, Rock;Geiger, Alain</t>
  </si>
  <si>
    <t>Canada;Switzerland</t>
  </si>
  <si>
    <t>Quebec;Zurich ZH,</t>
  </si>
  <si>
    <t>Universit√© Laval;ETH Zurich</t>
  </si>
  <si>
    <t>60032619;60025858</t>
  </si>
  <si>
    <t>Akrour B.</t>
  </si>
  <si>
    <t>Comparison of the methods for calibrating the phase centre of GPS antennae</t>
  </si>
  <si>
    <t>2-s2.0-1142306162</t>
  </si>
  <si>
    <t>['professional aspects', 'arrogant attitude', 'arrogance turned', 'also elaborated']</t>
  </si>
  <si>
    <t>Arrogance | Engineering | Ethics</t>
  </si>
  <si>
    <t>The role of professional aspects in enginnering was discussed. It was found that arrogance turned off students and the public and they remained technologically ignorant. It is suggested that physicists received little training in ethics and honest physicists believed that all physicists are honest. The outcome of arrogant attitude in the organization was also elaborated.</t>
  </si>
  <si>
    <t>Haupt, Randy L.</t>
  </si>
  <si>
    <t>Arrogance in Engineering</t>
  </si>
  <si>
    <t>10.1109/MAP.2003.1282189</t>
  </si>
  <si>
    <t>2-s2.0-12144289184</t>
  </si>
  <si>
    <t>['nyquist limit', 'nyquist criterion', 'numerical wave', 'numerical experiments', 'implicit finite', 'good agreement', 'fundamental limits', 'difference time', 'amplification factors']</t>
  </si>
  <si>
    <t>Alternate-direction-implicit (ADI) method | Finite-difference time-domain (FDTD) method | Numerical dispersion | Nyquist criterion</t>
  </si>
  <si>
    <t>The numerical dispersion relations in the literature are inconsistent for the alternate-direction-implicit finite-difference time-domain (ADI-FDTD) method. By analysis of the amplification factors, the numerical dispersion relation is rederived and verified with numerical experiments, with good agreement. The inconsistency of the numerical dispersion relation is resolved. It is shown that ADI-FDTD has some fundamental limits. For a given time step size, there is velocity error even for zero spatial mesh. For a given spatial mesh size, the mesh does not support a numerical wave at certain time step sizes. As the Nyquist sampling limit is approached, the velocity of the wave approaches zero. At about twice the Nyquist limit, the wave does not propagate. Hence, the Nyquist criterion should be respected in choosing the time step size.</t>
  </si>
  <si>
    <t>78-81</t>
  </si>
  <si>
    <t>60033154;60033154</t>
  </si>
  <si>
    <t>7402760383;7006097946</t>
  </si>
  <si>
    <t>Sun, Guilin;Trueman, Christopher W.</t>
  </si>
  <si>
    <t>Concordia University</t>
  </si>
  <si>
    <t>Sun G.</t>
  </si>
  <si>
    <t>Analysis and numerical experiments on the numerical dispersion of two-dimensional ADI-FDTD</t>
  </si>
  <si>
    <t>10.1109/LAWP.2003.814771</t>
  </si>
  <si>
    <t>2-s2.0-1242272629</t>
  </si>
  <si>
    <t>['œâ termination', 'reverberation chamber', 'reference case', 'radiation efficiency', 'often used', 'neighboring dipole', 'dipole spacing', 'different terminations']</t>
  </si>
  <si>
    <t>Diversity gain | Radiation efficiency | Reverberation chamber | Small antennas</t>
  </si>
  <si>
    <t>Two parallel dipoles are often used as a reference case for measuring diversity gain. The present paper shows how to calculate the radiation efficiency, effective diversity gain, and apparent diversity gain of two parallel dipoles and how they depend on dipole spacing. We treat several cases for different terminations of the neighboring dipole; open-circuited, short-circuited, and 50-œâ termination. The results for 50-œâ termination are verified by measurements of effective diversity gain in a reverberation chamber.</t>
  </si>
  <si>
    <t>60000990;101528386</t>
  </si>
  <si>
    <t>7101988263;7006707338</t>
  </si>
  <si>
    <t>Kildal, Per Simon;Rosengren, Kent</t>
  </si>
  <si>
    <t>Gothenburg;Kalmar</t>
  </si>
  <si>
    <t>Chalmers University of Technology;Elextronics Design AB</t>
  </si>
  <si>
    <t>Electromagnetic analysis of effective and apparent diversity gain of two parallel dipoles</t>
  </si>
  <si>
    <t>10.1109/LAWP.2003.810768</t>
  </si>
  <si>
    <t>2-s2.0-1242282525</t>
  </si>
  <si>
    <t>['wcdma standard', 'variable bit', 'spectral efficiency', 'rate capability', 'qos differentiation', 'paper describes', 'necessary elements', 'march 2002', 'main solutions', 'improving data', 'important features', 'hsdpa ).', 'data performance', 'called release', '3gpp releases', '2000 technologies']</t>
  </si>
  <si>
    <t>Beamforming | High speed downlink packet-access (HSDPA) | Third generation partnership project (3GPP) | WCDMA release'99</t>
  </si>
  <si>
    <t>Third Generation Partnership Project (3GPP) produced the first full version of the WCDMA standard at the end of 1999. This release, called Release'99, contains all the necessary elements to meet the requirements for IMT-2000 technologies, including 2 Mbps data rate with variable bit-rate capability, support of multi-service, QoS differentiation and efficient packet data. The Release 5 specifications were created in March 2002 and they contain downlink packet data operation enhancement, under the title high speed downlink packet access (HSDPA). HSDPA utilizes Hybrid ARQ and higher order modulation for improving data-spectral efficiency and for pushing bit rates beyond 10 Mbps. The further 3GPP releases will study the enhancements of packet-data performance in uplink. Other important features in future 3GPP releases include advanced antenna technologies and WCDMA standard for new spectrum allocations. The paper describes the main solutions of 3GPP WCDMA standard in more detail. Copyright ¬© 2003 John Wiley &amp; Sons, Ltd.</t>
  </si>
  <si>
    <t>987-992</t>
  </si>
  <si>
    <t>60098468;60098468</t>
  </si>
  <si>
    <t>6603925870;6701733585</t>
  </si>
  <si>
    <t>Holma, Harri;Toskala, Antti</t>
  </si>
  <si>
    <t>Nokia Networks</t>
  </si>
  <si>
    <t>Holma H.</t>
  </si>
  <si>
    <t>Third generation WCDMA radio evolution</t>
  </si>
  <si>
    <t>10.1002/wcm.134</t>
  </si>
  <si>
    <t>2-s2.0-13244278101</t>
  </si>
  <si>
    <t>['wind action', 'wide variety', 'water wave', 'typically caused', 'translucent fluids', 'towed bodies', 'time 3', 'temporal parameters', 'temporal detection', 'surface antennas', 'spatial optical', 'show promise', 'seawater washover', 'sea states', 'real time', 'provide real', 'propelled bodies', 'noninteracting measurements', 'maritime powered', 'initial testing', 'hydrodynamic performance', 'floating bodies', 'extremely helpful', 'dimensional spatial', 'complete inundation', 'body floating', 'bench tested', 'based method']</t>
  </si>
  <si>
    <t>Towed body | Visualization | Washover</t>
  </si>
  <si>
    <t>Washover is the condition of occasional, partial or complete inundation of the surface of a body floating in water. Washover is typically caused by wave and wind action. A knowledge of the 3-dimensional spatial and temporal parameters of seawater washover of towed bodies, fixed and free drifting buoys, and other maritime powered, tethered and free-floating bodies is extremely helpful in understanding and improving their hydrostatic and hydrodynamic performance under a wide variety of sea states. Here we discuss the theory, implementation and initial testing of a newly developed fiber-optic-based method for 3-D spatial and temporal detection, measurement and visualization of washover (patent pending). This system is intended to provide real-time 3-D spatial and temporal detection, measurement and visualization of washover in freshwater, seawater, and possibly other transparent or translucent fluids. The system permits simultaneous, noninteracting measurements of temporal and spatial washover dynamics, along with measurements of water wave/electromagnetic interaction measurements for near-sea-surface antennas. Data can be acquired and displayed in real time, as well as stored for post-processing and analysis. The principles of the system have been bench tested and show promise for open-ocean washover testing of near-sea-surface buoyant towed bodies. In addition, temporal and spatial optical-based washover measurement is expected to provide an empirically based benchmarking process for computational fluid dynamic assessments of turbulent flow around arbitrarily shaped surface-towed or self-propelled bodies.</t>
  </si>
  <si>
    <t>274-279</t>
  </si>
  <si>
    <t>International Journal of Offshore and Polar Engineering</t>
  </si>
  <si>
    <t>60006051;60022791</t>
  </si>
  <si>
    <t>6701836951;57199365067</t>
  </si>
  <si>
    <t>Yankielun, Norbert E.;Clark, James H.</t>
  </si>
  <si>
    <t>Newport;Hanover</t>
  </si>
  <si>
    <t>Naval Undersea Warfare Center Division Newport;U.S. Army Cold Regions Research and Engineering Laboratory</t>
  </si>
  <si>
    <t>60022791;60006051</t>
  </si>
  <si>
    <t>Yankielun N.</t>
  </si>
  <si>
    <t>Laboratory experiments with an optical instrument for measuring, recording and imaging washover</t>
  </si>
  <si>
    <t>2-s2.0-1342333721</t>
  </si>
  <si>
    <t>['time localization', 'resolution methods', 'optimization problem', 'objective function', 'nonparametric method', 'l2 norm', 'holographic processing', 'classical methods', 'antenna arrays']</t>
  </si>
  <si>
    <t>A nonparametric method of frequency-time localization of the energy of a priori unknown broadband signals is obtained by a solution of an optimization problem with objective function in the form of an l2 norm. The method is based on radio-holographic processing in antenna arrays, a technique that increases the efficiency of the classical methods of spatial spectral analysis and high-resolution methods.</t>
  </si>
  <si>
    <t>32-39</t>
  </si>
  <si>
    <t>Automatic Control and Computer Sciences</t>
  </si>
  <si>
    <t>Svyaz' Hardware-Software Stt. D.B.</t>
  </si>
  <si>
    <t>Optimization of frequency-time localization of a priori unknown broadband signals</t>
  </si>
  <si>
    <t>2-s2.0-1442311553</t>
  </si>
  <si>
    <t>['time domains', 'statistical characteristics', 'spatial localization', 'proposed algorithms', 'nonquadratic regularization', 'lp norms', 'investigated within', 'digital reconstruction', 'coherent signals', 'broadband signals', 'antenna array', 'angular distribution']</t>
  </si>
  <si>
    <t>The problem of spatial localization of the energy of sources of coherent signals is investigated within the framework of the theory of quadratic and nonquadratic regularization on the basis of lp norms. It is assumed that there is minimal a priori information available concerning the shape and frequency-time domains of existence of the broadband signals, and the statistical characteristics of the disturbances. The efficiency of the proposed algorithms for digital reconstruction of the angular distribution of energy under conditions of multi-beam wave propagation is confirmed by a numerical experiment using an antenna array with nonlinear spatial configuration.</t>
  </si>
  <si>
    <t>20-31</t>
  </si>
  <si>
    <t>Regularized methods of spatial localization of sources of broadband signals under conditions of a priori uncertainty</t>
  </si>
  <si>
    <t>2-s2.0-1442336019</t>
  </si>
  <si>
    <t>['whose positions', 'rectangular near', 'numerical tests', 'field transformation', 'field region', 'field radiated', 'efficient technique', 'compensated near', 'classical probe']</t>
  </si>
  <si>
    <t>Nonuniform sampling | Plane-polar scanning | Probe-compensated NF-FF transformation techniques</t>
  </si>
  <si>
    <t>An efficient technique to reconstruct the field radiated by an antenna in the far-field region from the knowledge of the nonuniformly spaced plane-polar data measured by a probe in the near-field region is developed in this work. The singular value decomposition method is applied to evaluate the uniformly distributed samples, whose positions are fixed by a nonredundant sampling representation of the field. Then the plane-rectangular near-field data needed to perform the classical probe-compensated near-field-far-field transformation are efficiently evaluated via the optimal sampling interpolation algorithm. As demonstrated by numerical tests, the far-field reconstruction process is accurate and stable.</t>
  </si>
  <si>
    <t>417-429</t>
  </si>
  <si>
    <t>1532527X</t>
  </si>
  <si>
    <t>Electromagnetics</t>
  </si>
  <si>
    <t>Far-field reconstruction from nonuniform plane-polar data: A SVD-based approach</t>
  </si>
  <si>
    <t>10.1080/02726340390203171</t>
  </si>
  <si>
    <t>2-s2.0-14944375358</t>
  </si>
  <si>
    <t>['surface wave', 'smaller size', 'radiating element', 'quarter wavelength', 'propagation mode', 'placed right', 'photonic band', 'pbg structures', 'particularly interesting', 'one hand', 'one extension', 'much smaller', 'ground planes', 'ground plane', 'electromagnetic characteristics', 'dielectric materials', 'backward surroundings', 'antenna applications']</t>
  </si>
  <si>
    <t>Photonic Band-Gapmaterials (PBG) are periodic structures composed of dielectric materials or metal. They exhibit frequency bands for which no propagation mode can propagate. Unfortunately, they are bulky and their period has to be at least a quarter wavelength. One extension of the PBG structures is called High impedance ground planes (High Z). Their period is much smaller and they exhibit frequency bands in which no surface wave can propagate. Their electromagnetic characteristics make them particularly interesting for antenna applications. On the one hand, they reduce the interaction between an antenna and its backward surroundings, with smaller size than usual ground planes. On the other hand, they can be used for planar antenna solutions, as the radiating element can be placed right on the top of the ground plane. After a presentation of the steps which lead to High Impedance ground planes, the electromagnetic characteristics of such ground planes are presented. Then, some antenna applications illustrate the interest of such structures.</t>
  </si>
  <si>
    <t>237-255</t>
  </si>
  <si>
    <t>Progress in Electromagnetics Research</t>
  </si>
  <si>
    <t>60027550-113990846</t>
  </si>
  <si>
    <t>Poilasne, G.</t>
  </si>
  <si>
    <t>Los Angeles;Los Angeles</t>
  </si>
  <si>
    <t>University of California, Los Angeles;Photonic RF Corp</t>
  </si>
  <si>
    <t>60027550;113990846</t>
  </si>
  <si>
    <t>Poilasne G.</t>
  </si>
  <si>
    <t>Antennas on high impedance ground planes: On the importance of the antenna isolation</t>
  </si>
  <si>
    <t>10.2528/PIER02010892</t>
  </si>
  <si>
    <t>2-s2.0-14944381502</t>
  </si>
  <si>
    <t>['widely applied', 'sdm requires', 'paper introduces', 'low frequencies', 'interpolation technique']</t>
  </si>
  <si>
    <t>Antennas | Excitation | Interpolation | Planar circuits | Spectral Domain Method (SDM)</t>
  </si>
  <si>
    <t>The Spectral Domain Method (SDM) is widely applied to analyse planar microwave circuits, but open planar circuit analysis with SDM requires an efficient excitation modeling technique. Recent excitation modeling technique is very efficient but needs an improvement at low frequencies. This paper introduces an interpolation technique to improve the deficiency of the recent excitation modelling at low frequencies.</t>
  </si>
  <si>
    <t>99-103</t>
  </si>
  <si>
    <t>International Journal for Engineering Modelling</t>
  </si>
  <si>
    <t>Balik, Hasan H.</t>
  </si>
  <si>
    <t>Elazig</t>
  </si>
  <si>
    <t>Firat √úniversitesi</t>
  </si>
  <si>
    <t>Balik H.</t>
  </si>
  <si>
    <t>Final remedy of the excitation in the analysis of open planar circuits</t>
  </si>
  <si>
    <t>2-s2.0-15544362570</t>
  </si>
  <si>
    <t>['single antenna', 'sharp contrast', 'recent advances', 'physics constrains', 'paper discusses', 'new technologies', 'near future', 'measured results', 'major challenge', 'law reigns', 'higher efficiency', 'fundamental law', 'enough efficiency', 'electromechanical systems', 'dynamically selectable', 'digital technology', 'defined radio', 'definable radios', 'cost effective', 'conventional antennas', 'concepts discussed', 'communications electronics', 'bands simultaneously', 'antenna would', 'antenna technology', 'antenna design']</t>
  </si>
  <si>
    <t>Active antenna | Adaptive systems | Antennas | Land mobile radio equipment | Microstrip antennas | Mobile antennas | Multifrequency antennas</t>
  </si>
  <si>
    <t>New technologies in communications electronics, such as software-defined radio (SDR) and RF switches implemented using micro-electromechanical systems (MEMS), present new challenges and opportunities for antenna design. In sharp contrast to digital technology where Moore's law reigns, a fundamental law of physics constrains the ability to realize electrically small antennas that are both efficient and broadband. As a result, covering several frequency bands concurrently with a single antenna having enough efficiency and bandwidth is a major challenge. One possible solution to this problem is to use reconfigurable antennas that tune to different frequency bands. Such an antenna would not cover all bands simultaneously, but provides narrower instantaneous bandwidths that are dynamically selectable at higher efficiency than conventional antennas. Such tunable-antenna technology is an enabler for software-definable radios, the RF front ends of which must be reprogrammable on the fly. This paper discusses the practical implementation issues, limitations, and measured results of small, narrowband, tunable antennas within portable handsets. Many of the concepts discussed in this paper will likely become practical and cost effective in the near future because of recent advances in RF MEMS switches.</t>
  </si>
  <si>
    <t>148-154</t>
  </si>
  <si>
    <t>60003892;60003892;105424561;105424561</t>
  </si>
  <si>
    <t>7005725769;56307025000;7004312135;7402159848</t>
  </si>
  <si>
    <t>Aberle, James T.;Oh, Sung Hoon;Auckland, David T.;Rogers, Shawn D.</t>
  </si>
  <si>
    <t>Tempe;Laurel</t>
  </si>
  <si>
    <t>60003892;105424561</t>
  </si>
  <si>
    <t>Aberle J.</t>
  </si>
  <si>
    <t>Reconfigurable Antennas for Portable Wireless Devices</t>
  </si>
  <si>
    <t>10.1109/MAP.2003.1282191</t>
  </si>
  <si>
    <t>2-s2.0-1642267388</t>
  </si>
  <si>
    <t>['reflector cassegrain', 'reflector antennas', 'offset dual', 'necessary conditions', 'horn blockage', 'gregorian dual', 'gregorian antennas', 'geometrical optics', 'feed horn', 'design options', 'also supplied']</t>
  </si>
  <si>
    <t>Horn antennas | Multireflector antennas | Offset reflector antennas | Reflector antenna blockage | Reflector antennas</t>
  </si>
  <si>
    <t>A classical offset Cassegrain or Gregorian dual-reflector antennas were designed. The feed horn was simulated as a cone and was sufficient in the initial design stage of an antenna. The necessary conditions for the feed-horn blockage in terms of geometrical optics were derived. Design options for offset dual-reflector Cassegrain or Gregorian antennas were also supplied.</t>
  </si>
  <si>
    <t>86-89</t>
  </si>
  <si>
    <t>CSIRO Ict Centre</t>
  </si>
  <si>
    <t>Designing Classical Offset Cassegrain or Gregorian Dual-Reflector Antennas from Combinations of Prescribed Geometric Parameters - Part 2: Feed-Horn Blockage Conditions</t>
  </si>
  <si>
    <t>10.1109/MAP.2003.1282183</t>
  </si>
  <si>
    <t>2-s2.0-1642278691</t>
  </si>
  <si>
    <t>['station antennas', 'processing systems', 'paper describes', 'mobile communications', 'global system', 'frequency band', 'formerly cnet', 'etudes des', 'dipole antenna', 'development work', 'centre national', 'antenna department']</t>
  </si>
  <si>
    <t>Adaptive arrays | Antenna radiation patterns | Dipole antennas | Dipole arrays | Directive antennas | Land mobile radio cellular systems | Land mobile radio equipment | Mobile communications | Polarization | T-dipole antenna</t>
  </si>
  <si>
    <t>This paper describes the work of the Antenna Department of France Telecom R&amp;D (Research and Development) - formerly CNET (Centre National d'Etudes des T√©l√©communications) - on base-station antennas. The goal of this development work was to study new signal-processing systems, or to characterize propagation within the frequency band of the following new wireless systems: GSM, Global System for Mobile communications; UMTS, Universal Mobile Telecommunications System; HIPERLAN, High PErformance Radio Local Area Network. However, the results presented concern only the antennas, in many different configurations. All of them are based on the T-dipole antenna.</t>
  </si>
  <si>
    <t>Sabatier, Christian</t>
  </si>
  <si>
    <t>Sabatier C.</t>
  </si>
  <si>
    <t>T-Dipole Arrays for Mobile Applications</t>
  </si>
  <si>
    <t>10.1109/MAP.2003.1282176</t>
  </si>
  <si>
    <t>2-s2.0-1642321107</t>
  </si>
  <si>
    <t>['transmitting source', 'tapered volumes', 'receiving antenna', 'quiet zone', 'order reflections', 'one end', 'multimedia university', 'expensive absorbers', 'emission tests', 'electromagnetic compatibility', 'antenna measurements', 'anechoic chamber', 'actual quietness', 'absorbing material', '30 mhz', '18 ghz']</t>
  </si>
  <si>
    <t>Absorbing media | Anechoic chambers (electromagnetic) | ANSI standards | Antenna measurements | Electromagnetic compatibility | Modeling | Radar cross sections | Remote sensing</t>
  </si>
  <si>
    <t>An electromagnetic anechoic chamber has recently been constructed at the Multimedia University. It is designed to operate over a very wide frequency range from 30 MHz through 18 GHz. It can be used for electromagnetic compatibility (EMC) tests, antenna measurements, radar cross section (RCS) measurements, testing RF transceivers, calibration of scatterometers, and other electromagnetic research experiments. The geometry of the chamber is asymmetrical, consisting of a combination of rectangular and tapered volumes. The size of the chamber is about 64 ft √ó 32 ft √ó 24 ft high. Ease of construction and ease of lining of the absorbers were preserved so that the actual quietness is comparable to the theoretical simulation result. The transmitting source is placed at one end of the chamber, and the receiving antenna or object under test is placed in a designated quiet zone at the other end. The walls and ceilings are configured such that no first-order and or second-order reflections (except those reflected from the floor) will propagate into the quiet zone. Hence, less-expensive absorbers can be used to achieve the required wideband performance. Reflection from the floor is required by the international EMC standards for radiated electromagnetic interference (EMI) emission tests; therefore, the chamber is designed for this capability. However, absorbing material can be placed on the floor to convert a semi-anechoic chamber into a fully anechoic chamber for radar and antenna measurements.</t>
  </si>
  <si>
    <t>41-47</t>
  </si>
  <si>
    <t>60012005;60012005</t>
  </si>
  <si>
    <t>57201190834;7005188026</t>
  </si>
  <si>
    <t>Chung, B. K.;Chuah, H. T.</t>
  </si>
  <si>
    <t>Chung B.</t>
  </si>
  <si>
    <t>Design and Construction of a Multipurpose Wideband Anechoic Chamber</t>
  </si>
  <si>
    <t>10.1109/MAP.2003.1282178</t>
  </si>
  <si>
    <t>2-s2.0-1642329137</t>
  </si>
  <si>
    <t>Kommission f√ºr Technologie und Innovation</t>
  </si>
  <si>
    <t>CTI</t>
  </si>
  <si>
    <t>['simulation environment', 'significant influence', 'sar ).', 'refinement schemes', 'possible limitations', 'paper discusses', 'local grid', 'industrial research', 'h fields', 'general suitability', 'free space', 'field distributions', 'experimentally reproduced', 'enhanced finite', 'difference time', 'device design', 'development environments', 'design issues', 'conducted using', 'complex transmitters', 'accurate prediction']</t>
  </si>
  <si>
    <t>Antenna measurements | Computer aided analysis | Computer aided engineering | Design automation | FDTD methods | Mobile antennas | Mobile communication | Multifrequency antennas | Numerical analysis | Simulation software | Software-tools</t>
  </si>
  <si>
    <t>This paper discusses the general suitability and possible limitations of an enhanced Finite-Difference Time-Domain (FDTD) simulation environment for straightforward and efficient RF design of complex transmitters. The study was conducted using a current commercially available multi-band mobile phone. Simulations were conducted in free space and with various dielectric loads, whereby different parameters were evaluated such as impedance, efficiency, far-field as well as near-field distributions of E and H fields, and the specific absorption rate (SAR). The results were compared to measurements. In addition, mechanical-design issues that showed a significant influence on the electromagnetic (EM) field behavior could be predicted by simulations and were experimentally reproduced. The accurate prediction of all essential performance parameters obtained by straightforward simulations suggests that appropriately enhanced software packages are suitable for device design in industrial research and development environments with few limitations, provided flexible graphical user interfaces (GUIs) and graded meshes combined with local grid-refinement schemes are available.</t>
  </si>
  <si>
    <t>52-66</t>
  </si>
  <si>
    <t>60025858;60024590;60074510;60074510</t>
  </si>
  <si>
    <t>6604024300;7004482590;8526865400;7003283774</t>
  </si>
  <si>
    <t>Chavannes, Nicolas;Tay, Roger;Nikoloski, Neviana;Kuster, Niels</t>
  </si>
  <si>
    <t>Switzerland;Switzerland;United States</t>
  </si>
  <si>
    <t>Zurich;Zurich ZH,;Schaumburg</t>
  </si>
  <si>
    <t>Foundation for Research on Information Technologies in Society (ITIS);ETH Zurich;Motorola</t>
  </si>
  <si>
    <t>60074510;60025858;60024590</t>
  </si>
  <si>
    <t>Chavannes N.</t>
  </si>
  <si>
    <t>Suitability of FDTD-Based TCAD Tools for RF Design of Mobile Phones</t>
  </si>
  <si>
    <t>10.1109/MAP.2003.1282180</t>
  </si>
  <si>
    <t>2-s2.0-1642389304</t>
  </si>
  <si>
    <t>REN 2002-00340/MAR</t>
  </si>
  <si>
    <t>['using nitrate', 'sufficient thalli', 'rigida led', 'reaction centres', 'quantum yields', 'quantum yield', 'photosystem ii', 'photosynthetic energy', 'oxygen evolution', 'new biomass', 'n sufficiency', 'n source', 'n limitation', 'manipulated air', 'incident light', 'high co2', 'enriched aeration', 'charge separation', 'carbon diverted', 'c production', 'c fixed', 'c fixation', 'biomass production', 'also combined']</t>
  </si>
  <si>
    <t>Absorptance | Chlorophyll fluorescence | Inorganic carbon | Nitrogen limitation | Quantum yield | Ulva</t>
  </si>
  <si>
    <t>The seaweed Ulva rigida C. Agardh (Chlorophyta) was cultured under two CO2 conditions supplied through the air bubbling system: non-manipulated air and 1% CO2-enriched aeration. These were also combined with N sufficiency and N limitation, using nitrate as the only N source. High CO2 in U. rigida led to higher growth rates without increasing the C fixed through photosynthesis under N sufficiency. Quantum yields for charge separation at photosystem II (PSII) reaction centres (œÜPSII) and for oxygen evolution (œÜO2) decreased at high CO2 even in N-sufficient thalli. Cyclic electron flow around PSII as part of a photoprotection strategy accompanied by decreased antennae size was suspected. The new re-arrangement of the photosynthetic energy at high CO2 included reduced investment in processes other than C fixation, as well as in carbon diverted to respiration. As a result, quantum yield for new biomass-C production (œÜgrowth) increased. The calculation of the individual quantum yields for the different processes involved allowed the completion of the energy flow scheme through the cell from incident light to biomass production for each of the CO2 and N-supply conditions studied.</t>
  </si>
  <si>
    <t>315-322</t>
  </si>
  <si>
    <t>7003467282;7102739746;35355838300</t>
  </si>
  <si>
    <t>Gordillo, Francisco J.L.;Figueroa, F√©lix L.;Niell, F. Xavier</t>
  </si>
  <si>
    <t>Gordillo F.J.L.</t>
  </si>
  <si>
    <t>Photon- and carbon-use efficiency in Ulva rigida at different CO &lt;inf&gt;2&lt;/inf&gt; and N levels</t>
  </si>
  <si>
    <t>10.1007/s00425-003-1087-3</t>
  </si>
  <si>
    <t>2-s2.0-1642506103</t>
  </si>
  <si>
    <t>['modern methods', 'known antennas', 'configuration antennas', 'computational efficiency', 'comparative analysis']</t>
  </si>
  <si>
    <t>New computationally efficient algorithms for digital aperture synthesis on the basis of the classical and modern methods of spatial spectral analysis using multielement circular-configuration antennas are developed. A comparative analysis of the computational efficiency of the algorithms and that of the well-known antennas is conducted.</t>
  </si>
  <si>
    <t>Increasing the efficiency of aperture synthesis by the short-interval convolution method</t>
  </si>
  <si>
    <t>2-s2.0-1642601893</t>
  </si>
  <si>
    <t>Centre National d‚ÄôEtudes Spatiales</t>
  </si>
  <si>
    <t>CNES</t>
  </si>
  <si>
    <t>['two separated', 'shifted branches', 'resonant length', 'radiation pattern', 'new model', 'lpa ).', 'good agreement', 'em characteristics', 'electromagnetic characteristics', 'dipole antenna', 'complex integrals', 'calculated numerically']</t>
  </si>
  <si>
    <t>Dipole antenna | EMF method | Log periodic antenna</t>
  </si>
  <si>
    <t>We have introduced a new model of dipole antenna with two separated and shifted branches. In order to evaluate the electromagnetic characteristics of this antenna, the Induced ElectroMagnetic Field method has been used and the complex integrals have been calculated numerically by Mathematica‚Ñ¢ software. The results have been presented for the impedance and the radiation pattern. These calculations have shown that the resonant length of this dipole is larger than Œª/2. Then we have used this model to explain the EM characteristics of a planar log periodic antenna (LPA). The comparison with the previous experimental results indicates a good agreement. Copyright ¬© 2003 Taylor &amp; Francis.</t>
  </si>
  <si>
    <t>361-371</t>
  </si>
  <si>
    <t>60029116;60123796-60001422;60072962;60072962</t>
  </si>
  <si>
    <t>8629097800;6603616091;56032201800;7004077513</t>
  </si>
  <si>
    <t>Kazemipour, A.;Kokabi, H.;Gaugue, A.;Kreisler, A.</t>
  </si>
  <si>
    <t>France;France;France;France</t>
  </si>
  <si>
    <t>Paris;Gif-sur-Yvette;Palaiseau;Paris</t>
  </si>
  <si>
    <t>Universit√© de Paris;Laboratoire de G√©nie Electrique et Electronique de Paris;T√©l√©com Paris;Sorbonne Universite</t>
  </si>
  <si>
    <t>60123796;60072962;60029116;60001422</t>
  </si>
  <si>
    <t>Kazemipour A.</t>
  </si>
  <si>
    <t>Modeling of a shifted branches dipole antenna, application to a log periodic antenna</t>
  </si>
  <si>
    <t>10.1080/02726340390202532</t>
  </si>
  <si>
    <t>2-s2.0-17044413860</t>
  </si>
  <si>
    <t>['vivo substitution', 'turp .)', 'toxic cu2', 'thylakoid ultrastructure', 'threshold concentrations', 'synchronised cultures', 'stressed plants', 'shade reaction', 'several factors', 'reversibly increased', 'published earlier', 'prolonged culture', 'present work', 'present study', 'photosynthetic organisms', 'phenomenon referred', 'low irradiance', 'limiting steps', 'light period', 'high cu2', 'heavy metals', 'heavy metal', 'dependent changes', 'dark phase', 'cu2 +.', 'cell division', 'cell cycle', 'also observed']</t>
  </si>
  <si>
    <t>Adaptation | Algae | Cell cycle | Chlorophyll fluorescence kinetics | Cu transport | Epifluorescence microscopy | Metal resistance | Thermoluminescence</t>
  </si>
  <si>
    <t>The in vivo substitution of Mg2+ in chlorophyll by heavy metals is an important damage mechanism in heavy metal-stressed plants that leads to an inhibition of photosynthesis. In photosynthetic organisms with LHC II antennae, the in vivo substitution of Mg2+ by Cu2+ occurs particularly readily under low irradiance with a dark phase - a phenomenon referred to as 'shade reaction'. In the present study the limiting steps of the shade reaction were investigated with synchronised cultures of the chlorococcal green alga Scenedesmus quadricauda (Turp.) Br√©b. The rate of copper chlorophyll formation during shade reaction was shown to be controlled by several factors; firstly, in some phases of the cell cycle, especially at the end of the light period, Mg2+ in chlorophyll was not accessible to substitution. This pattern is likely to be caused by cell cycle-dependent changes in photosynthesis and thylakoid ultrastructure, which were published earlier and are reconsidered in the discussion of the present work. Secondly, prolonged culture in a medium containing 3 ŒºM Cu2+ reversibly increased the resistance of the strain to Cu2+. Culturing without added Cu2+ lowered the threshold concentrations of various deleterious effects more than 10-fold within 8 months of de-adaptation. Adaptation to high Cu2+ levels is discussed in the context of studies of the regulation of metal transporter proteins. In addition, it was also observed that toxic Cu2+ levels impaired photosynthesis sooner than cell division.</t>
  </si>
  <si>
    <t>1187-1196</t>
  </si>
  <si>
    <t>Functional Plant Biology</t>
  </si>
  <si>
    <t>60025525-60027611-60007776;60027611-60009424;60027611-60009424;60027611-60009424;60016653;60025525-60026195</t>
  </si>
  <si>
    <t>7005308712;6603180428;6602309657;6506299057;7003863461;8433926800</t>
  </si>
  <si>
    <t>K√ºpper, Hendrik;≈†etl√≠k, Ivan;≈†etlikov√°, Eva;Ferimazova, Naila;Spiller, Martin;K√ºpper, Frithjof C.</t>
  </si>
  <si>
    <t>Czech Republic;United Kingdom;Germany;Germany;Czech Republic;United States</t>
  </si>
  <si>
    <t>Prague;Oban;Konstanz;Aachen;Ceske Budejovice;Ithaca</t>
  </si>
  <si>
    <t>Institute of Microbiology of the Academy of Sciences of the Czech Republic;The Scottish Association for Marine Science;Universit√§t Konstanz;Rheinisch-Westf√§lische Technische Hochschule Aachen;Jihoƒçesk√° Univerzita v ƒåesk√Ωch Budƒõjovic√≠ch;Cornell University</t>
  </si>
  <si>
    <t>60027611;60026195;60025525;60016653;60009424;60007776</t>
  </si>
  <si>
    <t>K√ºpper H.</t>
  </si>
  <si>
    <t>Copper-induced inhibition of photosynthesis: Limiting steps of in vivo copper chlorophyll formation in Scenedesmus quadricauda</t>
  </si>
  <si>
    <t>10.1071/FP03129</t>
  </si>
  <si>
    <t>2-s2.0-17144439247</t>
  </si>
  <si>
    <t>TIC 2002-04084-C03-02</t>
  </si>
  <si>
    <t>['sidelobe level', 'much greater', 'main finding', 'investigated variation', 'given flat', 'di poles']</t>
  </si>
  <si>
    <t>Antenna arrays | Antenna radiation patterns</t>
  </si>
  <si>
    <t>We investigated variation in the bandwidths of ripple, sidelobe level, -3-dB beam width, and maximum element embedded (active) impedance (|Z e|max) among the multiple collinear dipole arrays radiating a given flat-topped beam pattern. The main finding was that ripple and sidelobe level bandwidths are much greater than when the di poles are parallel.</t>
  </si>
  <si>
    <t>267-268</t>
  </si>
  <si>
    <t>Variation in the bandwidths of pattern-quality parameters and maximum embedded impedance among the solutions to shaped-beam synthesis problems for collinear dipole arrays</t>
  </si>
  <si>
    <t>10.1109/LAWP.2003.820712</t>
  </si>
  <si>
    <t>2-s2.0-17144439363</t>
  </si>
  <si>
    <t>TIC 2001-2364-C03-01</t>
  </si>
  <si>
    <t>['small antennas', 'radiation efficiency', 'quality factor', 'potential use', 'generated antennas', 'antenna miniaturization', 'also considered']</t>
  </si>
  <si>
    <t>Fractals | Monopole antennas | Small antennas | Wire antennas</t>
  </si>
  <si>
    <t>The performance of space-filling curves used as small antennas is evaluated in terms of quality factor and radiation efficiency. The influence of their topology is also considered. Although the potential use of these curves for antenna miniaturization their behavior is not exceptional when compared with other intuitively-generated antennas.</t>
  </si>
  <si>
    <t>147-150</t>
  </si>
  <si>
    <t>60007592-60016688;60007592;60007592</t>
  </si>
  <si>
    <t>Gonz√°lez-Arbes√∫, Jos√© M.;Blanch, Sebastian;Romeu, Jordi</t>
  </si>
  <si>
    <t>Are space-filling curves efficient small antennas?</t>
  </si>
  <si>
    <t>10.1109/LAWP.2003.816638</t>
  </si>
  <si>
    <t>2-s2.0-17144472762</t>
  </si>
  <si>
    <t>['vertebrate kidney', 'trichobranchia demonstrated', 'tissues homogenized', 'surrounding seawater', 'supplying counterions', 'strong role', 'specific activity', 'slight reabsorption', 'significantly higher', 'significant differences', 'physiological study', 'osmoregulatory processes', 'low ratio', 'lobsters acclimated', 'ion concentration', 'important role', 'hemolymph ratios', 'hemolymph osmoconcentrations', 'hemolymph osmoconcentration', 'freshwater environment', 'fold higher', 'enzyme activity', 'cœì concentrations', 'chloride ratios', 'carbonic anhydrase', 'ca activity', 'antennal gland', 'almost isosmotic', '578 mosmol', '38 ppt', '20 ppt', '1140 mosmol']</t>
  </si>
  <si>
    <t>Antennal gland | Astacus torrentium | Carbonic anhydrase | Dilute seawater | Lobster Homarus gammarus</t>
  </si>
  <si>
    <t>Background and Purpose: Carbonic anhydrase (CA) activity was studied in the trichobranchia and the antennal gland, the important osmoregulatory tissues of the European lobster Homarus gammarus and the freshwater crayfish Astacus torrentium. The comparative-physiological study of CA in the crustacean kidney aimed to contribute to understanding of evolutionary adaptive trends in the vertebrate kidney. Methods: Hemolymph osmoconcentration and ion concentration were determined by the flame photometric method. CA specific activity was determined in tissues homogenized in slightly buffered saline by using a modified end point colorimetric assay. Results: In seawater acclimated lobsters (SW, 38 ppt; 1140 mOsmol/1), hemolymph was almost isosmotic with the surrounding seawater and no significant differences between the urine and hemolymph osmoconcentrations or Na+ and CŒì concentrations were observed. In dilute seawater acclimated lobsters (DSW, 20 ppt; 578 mOsmol/1), hemolymph was hyperosmotic to the ambient dilute seawater. Urine/hemolymph osmoconcentrations and chloride ratios were 0.79 and 0.81, respectively. In the freshwater crayfish Astacus torrentium urine/hemolymph ratios were 0.13 (osmoconcentration), 0.08 (chloride) and 0.10 (sodium), indicating strong reabsorption of ions from urine, which kept a high osmoconcentration ratio - gradient between the blood and the freshwater environment. When lobsters were acclimated in SW and DSW, the CA activity in their antennal gland was not changed. CA in lobsters' trichobranchia was significantly higher than the enzyme activity in the antennal gland; the enzyme activity ratio antennal gland/trichobranchia was about 0.19. In contrast to the lobster, specific activity of the antennal gland in crayfish was 2.7-fold higher than in the trichobranchia. Conclusion: A strong role of the antennal gland of the freshwater crayfish Astacus was shown in the reabsorption of Na+ and CŒì from urine. In addition, the 2.7-fold higher ratio of CA activity in the antennal gland compared to trichobranchia demonstrated an important role of CA in antennal gland, supplying counterions for osmoregulation. In lobsters acclimated to DSW, slight reabsorption of CŒì and other osmotically active substances, no activation of CA during acclimation from SW to DSW, and a low ratio of the antennal gland/trichobranchia CA activity (0.19) indicated a less significant role of the antennal gland in osmoregulatory processes.</t>
  </si>
  <si>
    <t>367-372</t>
  </si>
  <si>
    <t>Periodicum Biologorum</t>
  </si>
  <si>
    <t>60000961;60000961</t>
  </si>
  <si>
    <t>7801385717;6701752215</t>
  </si>
  <si>
    <t>Paviƒçiƒá-Hamer, Dijana;Lucu, ƒåedomil</t>
  </si>
  <si>
    <t>Institute Ruder Boskovic</t>
  </si>
  <si>
    <t>Paviƒçiƒá-Hamer D.</t>
  </si>
  <si>
    <t>Activity of carbonic anhydrase in the antennal gland of lobster Homarus gammarus and crayfish Astacus torrentium</t>
  </si>
  <si>
    <t>2-s2.0-1842506980</t>
  </si>
  <si>
    <t>['wideband wavelength', 'variable true', 'two kind', 'slant onto', 'provide five', 'proposed true', 'lateral surface', 'first one', 'delayed signals', 'delay units', 'delay system', 'delay line', 'chirped grating', 'chirp rate', 'channel time', 'antenna array', '10 ghz']</t>
  </si>
  <si>
    <t>Fiber Bragg grating | Fiber ring laser | Phased-array antenna | True-time-delay</t>
  </si>
  <si>
    <t>This paper presents two approaches to achieve flexible photonics true-time-delay system for phased-array antenna beamforming. The first one is to use a wideband wavelength-tunable fiber ring laser source incorporated with a time-delay network based on chirped fiber Bragg gratings with fixed chirp rates; the other one is to use a multiwavelength fiber ring laser source and a novel chirp rate-tunable chirped fiber grating based time-delay line. The chirp rate of the chirped grating is tuned by bending a uniform fiber Bragg grating bonded at a slant onto the lateral surface of a simply supported beam. This two kind of variable true-time delay system can provide five-channel time-delayed signals that can be fed to an antenna array to achieve continuous beam scanning. The proposed true-time-delay units with 5-element phased array steerer are suitable for beamforming at frequencies up to 10 GHz.</t>
  </si>
  <si>
    <t>51-63</t>
  </si>
  <si>
    <t>Lasers in Engineering</t>
  </si>
  <si>
    <t>8115154200;35586113900;7005730125</t>
  </si>
  <si>
    <t>Yang, Jianliang;Tjin, Swee Chuan;Ngo, Nam Quoc</t>
  </si>
  <si>
    <t>Flexible True-Time-Delay System with Fiber Laser and Chirped Gratings for Optically Controlled Phase-Array Antenna Beamforming</t>
  </si>
  <si>
    <t>2-s2.0-1842585253</t>
  </si>
  <si>
    <t>['wavelength tuning', 'time delays', 'mounted onto', 'modulated lightwaves', 'microwave frequency', 'laser source', 'gratings experience', 'forming using', 'equally increased', 'different locations', 'delay system', 'channel chirped', 'based true', 'applying strain', 'adjacent gratings', '18 ghz']</t>
  </si>
  <si>
    <t>A true-time-delay system for wideband continuous phased array beam-forming using an array of wavelength tunable fiber lasers with equally increased or decreased wavelength spacing is proposed and demonstrated. The wavelength of each laser source is determined by the fiber Bragg grating incorporated in the laser array cavity and tuned by applying strain. To simultaneously achieve N tunable lasers, N fiber Bragg gratings are used. To ensure a wavelength tuning with equally increased or decreased wavelength spacing, the N fiber Bragg gratings are mounted onto an organic plastic plate with angles between adjacent gratings such that the tuning forces applied to the gratings experience an equal force increment. Time delays with equally increased or decreased time delay difference for the equally spaced wavelengths are obtained when the modulated lightwaves are reflected at different locations on a linearly chirped grating. A four-channel chirped-grating-based true-time-delay system using the proposed light source for continuous beam steering was constructed and demonstrated. Continuous beam steering at the microwave frequency up to 18 GHz has been achieved.</t>
  </si>
  <si>
    <t>187-197</t>
  </si>
  <si>
    <t>60005510-60028739;60005510;60005510</t>
  </si>
  <si>
    <t>57213896018;35586113900;7005730125</t>
  </si>
  <si>
    <t>Yangu, Jianliang;Tjin, Swee Chuan;Ngo, Nam Quoc</t>
  </si>
  <si>
    <t>Yangu J.</t>
  </si>
  <si>
    <t>A Novel Photonics Beam-Former Using Tunable Fiber Laser Array for Phased Array Antenna</t>
  </si>
  <si>
    <t>2-s2.0-1842585662</t>
  </si>
  <si>
    <t>['volume time', 'theoretical comparison', 'paper 1', 'fvtd scheme', 'difference time', 'conventional yee', 'commercial codes', 'antenna array', 'advantages since']</t>
  </si>
  <si>
    <t>The methods of finite-difference time-domain (FDTD) and finite-volume time-domain (FVTD) are well known techniques for solving electromagnetic problems. While for FDTD a number of commercial codes is available there are only few based on FVTD. However, FVTD has advantages since it allows completely unstructured meshes. This paper 1. deals with the principle errors made in both approaches and 2. gives a theoretical comparison of the (local) stability of an FVTD scheme as opposed to the conventional Yee-scheme commonly used in FDTD. Finally the principles of a new FVTD program is presented. Its capabilities are demonstrated by the field of an antenna array. ¬© 2003 European Geophysical Society.</t>
  </si>
  <si>
    <t>87-92</t>
  </si>
  <si>
    <t>Advances in Radio Science</t>
  </si>
  <si>
    <t>6701618599;6603761497;7005926834</t>
  </si>
  <si>
    <t>Leuchtmann, P.;Fumeaux, C.;Baumann, D.</t>
  </si>
  <si>
    <t>Leuchtmann P.</t>
  </si>
  <si>
    <t>Comparison of errors and stability in FDTD and FVTD</t>
  </si>
  <si>
    <t>10.5194/ars-1-87-2003</t>
  </si>
  <si>
    <t>2-s2.0-1842600384</t>
  </si>
  <si>
    <t>['simplified expression', 'output signal', 'new technique', 'fading correlation', 'desired user', 'ber ).', 'antenna elements']</t>
  </si>
  <si>
    <t>Adaptive antenna array | DS-CDMA | Linear MMSE multiuser detection | Space-time processing</t>
  </si>
  <si>
    <t>Space-time Multiuser Detection (ST-MUD) of DS-CDMA is studied in the context of a frequency selective Rayleigh fading vector channel model. The fading correlation between the antenna elements, and the multipath receiver architecture, necessitates a new technique for the computation of the bit error rate (BER). A simplified expression for the output signal-to-interference-plus- noise-ratio (SINR) is derived to this end, and a simulation of this SINR is used to compute the BER of the desired user. Copyright ¬© 2002 IEEE.</t>
  </si>
  <si>
    <t>SAIEE Africa Research Journal</t>
  </si>
  <si>
    <t>60010499;60010499</t>
  </si>
  <si>
    <t>7202914166;7003332388</t>
  </si>
  <si>
    <t>Whitehead, J.;Takawira, F.</t>
  </si>
  <si>
    <t>Durban</t>
  </si>
  <si>
    <t>University of KwaZulu-Natal</t>
  </si>
  <si>
    <t>Whitehead J.</t>
  </si>
  <si>
    <t>Performance analysis of MMSE ST-MUD of DS-CDMA with a correlated vector channel model</t>
  </si>
  <si>
    <t>2-s2.0-18444404612</t>
  </si>
  <si>
    <t>['results obtained', 'paper presents', 'em simulator', 'also presents']</t>
  </si>
  <si>
    <t>This paper presents the transmission line model for analyzing the microstrip line inset fed patch antenna and also presents a curve fit formula for locating the exact inset length to obtain 50Œ© input impedance. Accuracy of the formula is compared with the results obtained from the EM simulator. Copyright ¬© SBMO.</t>
  </si>
  <si>
    <t>Journal of Microwaves and Optoelectronics</t>
  </si>
  <si>
    <t>60024590;60024590</t>
  </si>
  <si>
    <t>57192115616;36560657400</t>
  </si>
  <si>
    <t>Ramesh, M.;Yip, K. B.</t>
  </si>
  <si>
    <t>Schaumburg</t>
  </si>
  <si>
    <t>Motorola</t>
  </si>
  <si>
    <t>Ramesh M.</t>
  </si>
  <si>
    <t>Design formula for inset fed microstrip patch antenna</t>
  </si>
  <si>
    <t>2-s2.0-18744365943</t>
  </si>
  <si>
    <t>['passive dipoles', 'one short', 'metal construction', 'experiments show', 'effective wide', 'dynamic range', 'availability using', 'amplifier noise', '90 db', '60 mhz', '45 euro', '10 %.']</t>
  </si>
  <si>
    <t>Active dipole | Antenna array | Radio astronomy</t>
  </si>
  <si>
    <t>An effective wide-band (10 to 60 MHz) active antenna element has been developed. The cost of one short (3 m), thin dipole with built-in amplifier and metal construction is less than 45 euro. It was shown both theoretically and experimentally that the upper limiting frequency is at least 60 MHz, the dynamic range is 90 dB/ŒºV and the share of the amplifier noise to the background antenna temperature is about 10%. The developed active dipole was tested by building a 30-element antenna array and comparing its parameters with one of the subpart of the UTR-2 radio telescope having passive dipoles of 8.6 m in length and 1.8 m in diameter. The 3C461 ionospheric scintillation spectra observed in the experiments show that the sensitivities and noise-immunities of both antennas are close. This proves the availability using of a short cheap active dipole in new generation giant radio telescopes. ¬© Springer 2005.</t>
  </si>
  <si>
    <t>149-164</t>
  </si>
  <si>
    <t>Experimental Astronomy</t>
  </si>
  <si>
    <t>60068504;60068504;60068504;60068504;60068504;60003674;60003674;60020103</t>
  </si>
  <si>
    <t>55386607400;6602449699;7003321988;8617833600;8617833700;7003423533;6602406658;7005640512</t>
  </si>
  <si>
    <t>Konovalenko, Alexander Alexandrovich;Falkovich, Igor Savelievich;Kalinichenko, Nikolay Nikolaevich;Gridin, Alexander Alexandrovich;Bubnov, Igor Nikolaevich;Lecacheux, Alain;Rosolen, Carlo;Rucker, Helmut O.</t>
  </si>
  <si>
    <t>Ukraine;Austria;France</t>
  </si>
  <si>
    <t>Kharkiv;Graz;Paris</t>
  </si>
  <si>
    <t>Institute of Radio Astronomy National Academy of Sciences of Ukraine;Institut fur Weltraumforschung;L'Observatoire de Paris</t>
  </si>
  <si>
    <t>60068504;60020103;60003674</t>
  </si>
  <si>
    <t>Konovalenko A.A.</t>
  </si>
  <si>
    <t>Thirty-element active antenna array as a prototype of a huge low-frequency radio telescope</t>
  </si>
  <si>
    <t>10.1007/s10686-003-0030-8</t>
  </si>
  <si>
    <t>2-s2.0-19344366810</t>
  </si>
  <si>
    <t>['œâ line', 'resonant frequency', 'properly chosen', 'polarization level', 'order antennas', 'matched antennas', 'linear dipole', 'investigated numerically', 'hilbert antennas', 'higher iteration', 'center near', 'approximately matched', 'approximate 50']</t>
  </si>
  <si>
    <t>Bandwidth | Hilbert antenna | Input impedance | Matched antenna | Miniaturized antenna | Small antenna</t>
  </si>
  <si>
    <t>In this work, we have applied a moment-method-based simulation code to perform a detailed parametric study of the bandwidth, cross-polarization level, and the feed location characteristics of the matched Hilbert antenna. It is shown that a properly chosen off-center near-the-end feed point may provide an approximate 50-œâ real input impedance at the fundamental resonant frequency. The role of different iteration order for Hilbert antennas, approximately matched to 50-œâ line, on the bandwidth and cross-polarization level of such antennas are investigated numerically. As was shown by Vinoy et al. the radiation patterns resemble those of a linear dipole and for a fixed-area-matched Hilbert antenna, the resonant frequency can be lowered by increasing the iteration order n. However, for such matched antennas, the bandwidth for VSWR &lt; 2 will be decreased and the cross-polarization level may be different for the higher iteration-order antennas.</t>
  </si>
  <si>
    <t>60000009;60000009;60006297</t>
  </si>
  <si>
    <t>55630946100;7004169306;7005850584</t>
  </si>
  <si>
    <t>Zhu, Jinhui;Hoorfar, Ahmad;Engheta, Nader</t>
  </si>
  <si>
    <t>Philadelphia;Villanova</t>
  </si>
  <si>
    <t>University of Pennsylvania;Villanova University</t>
  </si>
  <si>
    <t>60006297;60000009</t>
  </si>
  <si>
    <t>Bandwidth, cross-polarization, and feed-point characteristics of matched Hubert antennas</t>
  </si>
  <si>
    <t>10.1109/LAWP.2003.810765</t>
  </si>
  <si>
    <t>2-s2.0-2042487559</t>
  </si>
  <si>
    <t>['wavy reflectors', 'variably dipping', 'two zones', 'transverse profiles', 'surface reflections', 'shear zone', 'rock glaciers', 'revealing information', 'reflectors visible', 'radar profiles', 'profiles correspond', 'material boundaries', 'lower parts', 'longitudinal profiles', 'internal structures', 'gpr technique', 'gpr profiles', 'bedrock interface']</t>
  </si>
  <si>
    <t>We present Ground Penetrating Radar (GPR) profiles from four rock glaciers on Prins Karls Forland, Svalbard. Using these profiles as examples, we discuss the ability of the GPR technique for revealing information about internal structures in rock glaciers. Our GPR profiles were collected with a RAMAC GPR system, equipped with 50 MHz antennas. The maximum penetration depth obtained was about 30 m. In most cases, the reflectors visible on the profiles correspond to reflections from material boundaries or thin layers within the rock glaciers. We also show examples of how surface reflections are displayed on the radar profiles. Reflectors could often be matched between longitudinal and transverse profiles at their intersections. The profiles reveal reflectors that have a common structural development on the longitudinal profiles while the transverse profiles have variably dipping or wavy reflectors with less comparable appearance from profile to profile. In the lower parts, some profiles show one or two zones of more evenly developed reflectors that may be traced along larger parts or the whole of the profile. On the two smaller investigated rock glaciers, these reflectors may correspond both to a shear zone and to the bedrock interface. On the two larger rock glaciers, the bedrock is mainly too deep to be detected and these reflectors may possibly be interpreted as a shear zone. ¬© 2003 Gebr√ºder Borntraeger.</t>
  </si>
  <si>
    <t>103-121</t>
  </si>
  <si>
    <t>Zeitschrift fur Geomorphologie, Supplementband</t>
  </si>
  <si>
    <t>60021377;60010348;;60010348</t>
  </si>
  <si>
    <t>6603062479;6701721701;55945848500;7005283616</t>
  </si>
  <si>
    <t>Berthling, Ivar;Etzelm√ºller, Bernd;W√•le, Morgan;Sollid, Johan Ludvig</t>
  </si>
  <si>
    <t>Oslo;Oslo</t>
  </si>
  <si>
    <t>Norges vassdrags- og energidirektorat;Universitetet i Oslo</t>
  </si>
  <si>
    <t>60021377;60010348</t>
  </si>
  <si>
    <t>Berthling I.</t>
  </si>
  <si>
    <t>Use of Ground Penetrating Radar (GPR) soundings for investigating internal structures in rock glaciers. Examples from Prins Karls Forland, Svalbard</t>
  </si>
  <si>
    <t>2-s2.0-20444450757</t>
  </si>
  <si>
    <t>['space communications', 'satellite communications', 'possible applications', 'mobile platforms', 'irridium ),', 'interference rejection', 'illustrative applications', 'existing inmarsat', 'channel identification', 'adaptive filters']</t>
  </si>
  <si>
    <t>Adaptive filters have been used in many diverse applications in the past. An investigation of possible applications in space communications to fixed and mobile platforms is addressed here. Mobile satellite communications has been advanced over the past few years with introduction of several new operational systems (e.g., Thuraya, Globalstar, and Irridium), in addition to the existing INMARSAT and Mobile Satellite Ventures systems. In particular, satellite communications with aircraft are currently receiving considerable development attention. With the potentially large number of users, many issues require attention, particularly interference mitigation for improving signal quality. In this paper, stochastic gradient algorithms, based on the Least Mean Square (LMS) algorithm, and Transform based LMS are used in illustrative applications. The type of algorithm chosen affects both the speed of convergence and the complexity of implementation. Several simulation results are provided using models built to study these applications. Among these applications are channel identification, adaptive channel equalization, interference rejection of narrow band signals within wide band signals, and phased array antenna beam forming.</t>
  </si>
  <si>
    <t>109-117</t>
  </si>
  <si>
    <t>Space Communications</t>
  </si>
  <si>
    <t>Shamma, Mohammed A.</t>
  </si>
  <si>
    <t>Shamma M.</t>
  </si>
  <si>
    <t>Adaptive filtering and its applications in satellite communications</t>
  </si>
  <si>
    <t>2-s2.0-2142817233</t>
  </si>
  <si>
    <t>['without assuming', 'wavelength ratio', 'twelve modes', 'source occupies', 'small portion', 'small loop', 'radiation field', 'general solution', 'galerkin method', 'found uniform', 'field potentials', 'far zone', 'far field', 'eœ ∏,', 'expansion coefficients', 'e œü', 'current distribution', 'boundary condition', 'also found', 'also close']</t>
  </si>
  <si>
    <t>Least-squares boundary residual method | Thin circular loop antenna</t>
  </si>
  <si>
    <t>A general solution of the thin wire circular loop radiation is offered, without assuming a certain current distribution in advance. The solution is valid for any radius-wavelength ratio and for both near and far field. The field potentials are expressed through the general wave equation basis functions in spherical coordinate system. A zero electric field along the loop is achieved as a sum of the radiation field and time-independent excitation field. The unknown-expansion coefficients are found by the Galerkin method. For highly accurate fulfillment of the boundary condition only twelve modes were required. The current distribution was found uniform for a very small loop, but also close to uniform for certain much larger electric lengths. It was also found that in a far zone both EœÜ and EŒ∏ exist, with E œÜ being some ten times greater than EŒ∏, if the source occupies a very small portion of the loop. Copyright ¬© 2003 Taylor &amp; Francis.</t>
  </si>
  <si>
    <t>7006571983;36779307000</t>
  </si>
  <si>
    <t>Jovanovic, Ana;Jovicevic, Svetozar</t>
  </si>
  <si>
    <t>Jovanovic A.</t>
  </si>
  <si>
    <t>A general solution of the thin circular loop radiation</t>
  </si>
  <si>
    <t>10.1080/02726340390159441</t>
  </si>
  <si>
    <t>2-s2.0-22444437095</t>
  </si>
  <si>
    <t>['umts2000 bands', 'simulated results', 'new built', 'discussed along', 'difference time', 'covering gsm900']</t>
  </si>
  <si>
    <t>Antennas | Built-in antennas | Multiband antennas | Planar inverted-F antennas (PIFAs)</t>
  </si>
  <si>
    <t>A new built-in quad-band handset antenna for covering GSM900, DCS1800, PCS1900, and UMTS2000 bands is presented. Details of the antenna are discussed along with measured and simulated results. The simulation is based on the finite-difference time-domain (FDTD) method.</t>
  </si>
  <si>
    <t>57198926864;7004839408;7409485017</t>
  </si>
  <si>
    <t>Guo, Yong Xin;Chia, M. Y.W.;Chen, Z. N.</t>
  </si>
  <si>
    <t>Miniature built-in quad-band antennas for mobile handsets</t>
  </si>
  <si>
    <t>10.1109/LAWP.2003.811323</t>
  </si>
  <si>
    <t>2-s2.0-2442536669</t>
  </si>
  <si>
    <t>['two flagellomeres', 'terminal segments', 'six hygienic', 'significant differences', 'significant difference', 'sensory structure', 'sensilla placodea', 'right antenna', 'mean numbers', 'infectious cycle', 'important role', 'identifying dead', 'hygienic lines', 'hygienic group', 'hygienic colonies', 'hygienic behavior', 'hygienic bees', 'honey bees', 'four non', 'flagellomeres 6', 'flagellomere 4', 'desirable trait', '10 bees']</t>
  </si>
  <si>
    <t>Africanized honey bee | Antennae | Flagellomere | Honey bee | Hygienic behavior | Plate organs | Sensilla placodea</t>
  </si>
  <si>
    <t>Hygienic behavior is a desirable trait in honey bees (Apis mellifera L.), as hygienic bees quickly remove diseased brood, intermpting the infectious cycle. Hygienic lines of honey bees appear to be more sensitive to the odors of dead and diseased honey bee brood, and Africanized honey bees are generally more hygienic than are European honey bees. We compared the number of sensilla placodea, antennal sensory structures involved in the perception of odor, in 10 bees from each of six hygienic and four non-hygienic colonies of Africanized honey bees. The sensilla placodea of three of the terminal segments (flagellomeres) of the right antenna of each bee were counted with a scanning electron microscope. There were no significant differences in the mean numbers of sensilla placodea between the hygienic and non-hygienic bees, though the variance was higher in the hygienic group. Flagellomere 4 had significantly more sensilla placodea than flagellomeres 6 and 8. However, there was no significant difference between the other two flagellomeres. As hygienic bees are capable of identifying dead, injured, or infested brood inside a capped brood cell, sensilla placodea probably have an important role in enabling worker bees to sense sick brood. However, we did not find greater numbers of this sensory structure in the antennae of hygienic, compared to non-hygienic Africanized honey bees.</t>
  </si>
  <si>
    <t>Genetics and Molecular Research</t>
  </si>
  <si>
    <t>100462720;60008088;60006028;60008088</t>
  </si>
  <si>
    <t>6504729536;56930788000;6603137947;6504090222</t>
  </si>
  <si>
    <t>Peres Gramacho, K√°tia;Segui Gon√ßalves, Lionel;Stort, Ant√¥nio Carlos;Backx Noronha, Adriana</t>
  </si>
  <si>
    <t>Sao Paulo;Sao Paulo;Salvador</t>
  </si>
  <si>
    <t>Universidade de S√£o Paulo;Universidade Estadual Paulista "J√∫lio de Mesquita Filho";College of Science and Technology</t>
  </si>
  <si>
    <t>60008088;60006028;100462720</t>
  </si>
  <si>
    <t>Peres Gramacho K.</t>
  </si>
  <si>
    <t>Is the number of antennal plate organs (sensilla placodea) greater in hygienic than in non-hygienic Africanized honey bees?</t>
  </si>
  <si>
    <t>2-s2.0-2542431186</t>
  </si>
  <si>
    <t>['waveform enables', 'simulation time', 'results presented', 'modes inside', 'high degree', 'field uniformity', 'field strength', 'field excitation', 'field distribution', 'field conditions', 'fdtd method', 'dipoles gap', 'considerable reduction']</t>
  </si>
  <si>
    <t>The field conditions inside a vibrating intrinsic reverberation chamber (VIRC) are examined. By the use of the Finite Difference Time Domain (FDTD) method,the field strength in the VIRC is calculated,and an investigation of the field uniformity and the field distribution is performed. The modes inside the cavity are excited by applying an appropriately modulated waveform on a dipoles gap. The use of this kind of waveform enables the study of the field conditions over a wide frequency range. On the contrary,an implementation of the field excitation with an unmodulated carrier would require a simulation of the FDTD method at each frequency of interest. Thus,a considerable reduction in the simulation time is achieved. The results presented,describing the field behavior inside the enclosure,agree with theory to a high degree.</t>
  </si>
  <si>
    <t>47-59</t>
  </si>
  <si>
    <t>Kouveliotis, N. K.;Trakadas, P. T.;Capsalis, C. N.</t>
  </si>
  <si>
    <t>FDTD modeling of a vibrating intrinsic reverberation chamber</t>
  </si>
  <si>
    <t>10.2528/PIER02050804</t>
  </si>
  <si>
    <t>2-s2.0-27144486462</t>
  </si>
  <si>
    <t>['wide variations', 'transmission line', 'tokamaks operating', 'system device', 'sudden decrease', 'stub tuner', 'short ends', 'observed within', 'new type', 'mode transition', 'match dynamically', 'liquid due', 'impedance matching', 'heating experiment', 'generator output', 'frequency wavelengths', 'developed utilizes', 'antenna loading']</t>
  </si>
  <si>
    <t>ICRF | Impedance matching | Stub tuner</t>
  </si>
  <si>
    <t>In the Ion Cyclotron Range of Frequency (ICRF) heating experiment, impedance matching is of great practical significance, because wide variations in antenna loading are observed within the discharge, in tokamaks operating in H-mode. A sudden decrease in antenna loading accompanying the L-mode to H-mode transition typically occurs on a timescale of a few milliseconds, as does the increase in loading at the H- to L-mode transition. Therefore, it is necessary to match dynamically in the transmission line between the generator output and the antenna input connections. A new type of stub tuner being developed utilizes the difference in radio-frequency wavelengths between gas and liquid due to different relative dielectric constants. The impedance matching can be adjusted in realtime in an attempt to track the variations in the antenna loading. Since there are no mechanically moving parts in the short ends of stub, the change can be more convenient and safe, moreover, it can withstand higher voltage without breakdown. This system device will be applied in the HT-7 superconductor Tokamak ICRF experiment.</t>
  </si>
  <si>
    <t>1779-1784</t>
  </si>
  <si>
    <t>Plasma Science and Technology</t>
  </si>
  <si>
    <t>60020697;60020697;60020697;60020697;60020697;60020697;60020697</t>
  </si>
  <si>
    <t>14830409000;8060486400;7401999720;36858263700;36038733700;8248200900;25635680000</t>
  </si>
  <si>
    <t>Qin, Chengming;Zhao, Yanping;Mao, Yuzhou;Din, Jiayi;Wang, Peng;Pan, Yaping;Li, Guochao</t>
  </si>
  <si>
    <t>Qin C.</t>
  </si>
  <si>
    <t>Design of a new type of stub tuner in ICRF experiment</t>
  </si>
  <si>
    <t>10.1088/1009-0630/5/3/004</t>
  </si>
  <si>
    <t>2-s2.0-27844442969</t>
  </si>
  <si>
    <t>TIC2000-0401-P4-09</t>
  </si>
  <si>
    <t>['taylor patterns', 'real excitations', 'modify pattern', 'ludwig patterns', 'ludwig distributions', 'aperture distributions']</t>
  </si>
  <si>
    <t>Circular aperture antennas | Pattern synthesis</t>
  </si>
  <si>
    <t>Ludwig distributions are a generalization of circular Taylor distributions that generate radiation patterns with wide-angle side lobe levels decaying faster than for Taylor patterns. In this paper we show that by means of an appropriate optimization technique the zeros of Ludwig patterns can be perturbed so as to improve or modify pattern and/or aperture distribution characteristics without altering the wide-angle decay behavior. The examples presented include footprint patterns, pencil beam patterns with individually controlled side lobe heights, footprint beams generated by real excitations, and pencil beam patterns with aperture distributions that are smoother than the original Ludwig distribution. Copyright ¬© 2003 Taylor &amp; Francis.</t>
  </si>
  <si>
    <t>41-53</t>
  </si>
  <si>
    <t>6603877226;57217764562;7006865572;7202825573</t>
  </si>
  <si>
    <t>Br√©gains, J. C.;Rodr√≠guez, J. A.;Ares, F.;Moreno, E.</t>
  </si>
  <si>
    <t>Optimal synthesis of circular apertures based on ludwig distributions</t>
  </si>
  <si>
    <t>10.1080/02726340390159414</t>
  </si>
  <si>
    <t>2-s2.0-28244468459</t>
  </si>
  <si>
    <t>['several examples', 'scattered electromagnetic', 'resultant solution', 'resultant current', 'related quantity', 'reception properties', 'readily computable', 'physical surface', 'mas ),', 'loaded dipoles', 'increasing number', 'field pattern', 'field due', 'fictitious sources', 'excitation fields', 'examined using', 'electric field', 'discrete points', 'direct description', 'current distribution', 'boundary condition', 'available data', 'auxiliary sources']</t>
  </si>
  <si>
    <t>Loaded dipole | Method of auxiliary sources | Scattering/receiving dipole</t>
  </si>
  <si>
    <t>In this paper, the scattering and reception properties of cylindrical dipole antennas are examined using the method of auxiliary sources (MAS), which is applied by introducing fictitious sources inside the dipole for the direct description of the scattered electromagnetic (EM) field due to an arbitrary incident field. The currents of the auxiliary sources are determined by enforcing the boundary condition of the electric field at discrete points on the physical surface of the dipole. After the currents of the fictitious sources are derived, any field-related quantity of interest, such as the current distribution, the far-field pattern, and the back-scattering cross section, are readily computable. The validity of the resultant solution is verified by checking the stability of the resultant current of the dipole for an increasing number of fictitious sources and comparing the results with available data. Both unloaded and loaded dipoles are considered, and several examples are presented for different dipole configurations and excitation fields.</t>
  </si>
  <si>
    <t>525-537</t>
  </si>
  <si>
    <t>Study of scattering and receiving dipole antennas on the basis of the method of auxiliary sources</t>
  </si>
  <si>
    <t>10.1080/02726340390222053</t>
  </si>
  <si>
    <t>2-s2.0-28344432077</t>
  </si>
  <si>
    <t>['single dipole', 'sidelobe levels', 'point communications', 'particularly useful', 'new information', 'moment method', 'corner reflector', 'comparative performance', 'better bandwidth']</t>
  </si>
  <si>
    <t>Corner reflector | Folded dipole | Moment method | V-grid | Yagi antennas</t>
  </si>
  <si>
    <t>A set of V-grid reflectors fed with a single dipole and also with several different Yagi antennas is analyzed by the moment method. New information is provided on the comparative performance of these aerials, as well as the optimum a angle of the corner reflector. It is shown that, when fed with a single dipole, this aerial has a better bandwidth than in the case when a Yagi is used as exciter. However, this last configuration provides better gain and sidelobe levels, which makes it particularly useful for point-to-point communications.</t>
  </si>
  <si>
    <t>481-490</t>
  </si>
  <si>
    <t>60032442-101250776;60032442;60032442</t>
  </si>
  <si>
    <t>7102419646;9639675700;6603132971</t>
  </si>
  <si>
    <t>Neri, R.;Hernandez, V.;Valiente, L. A.</t>
  </si>
  <si>
    <t>Ciudad de M√©xico;Ciudad Universitaria</t>
  </si>
  <si>
    <t>Universidad Nacional Aut√≥noma de M√©xico;Depto. Telecomunicaciones</t>
  </si>
  <si>
    <t>60032442;101250776</t>
  </si>
  <si>
    <t>Neri R.</t>
  </si>
  <si>
    <t>Comparison of V-grid reflectors fed with a single dipole or with Yagi antennas</t>
  </si>
  <si>
    <t>10.1080/02726340390222026</t>
  </si>
  <si>
    <t>2-s2.0-28344432746</t>
  </si>
  <si>
    <t>['wave excitation', 'scattering problems', 'physical properties', 'numerical solutions', 'involving plane', 'derived via']</t>
  </si>
  <si>
    <t>Benchmarks | Canonical scatterers | Numerical methods | Transient scattering | Ultrawideband electromagnetics</t>
  </si>
  <si>
    <t>In this paper we consider a variety of benchmarks for numerical solutions of transient and ultrawideband scattering problems. We highlight a number of numerical and physical properties that can be used as benchmarks and that are important in the design of a good numerical scheme. We review a class of scattering problems, involving plane-wave excitation, for which a semi-analytic solution may be derived via the method of regularization. We introduce a novel scattering problem, involving dipole excitation, for which a semi-analytic solution may also be derived. Copyright ¬© 2003 Taylor &amp; Francis.</t>
  </si>
  <si>
    <t>169-186</t>
  </si>
  <si>
    <t>60008877;60008877;60008877;60008877</t>
  </si>
  <si>
    <t>7006124639;57205397510;56264117000;7007105657</t>
  </si>
  <si>
    <t>Booker, S. M.;Smith, P. D.;Vinogradov, S. S.;Vinogradova, E. D.</t>
  </si>
  <si>
    <t>Dundee</t>
  </si>
  <si>
    <t>University of Dundee</t>
  </si>
  <si>
    <t>Booker S.</t>
  </si>
  <si>
    <t>Benchmark problems for transient and ultrawideband scattering by metallic targets</t>
  </si>
  <si>
    <t>10.1080/02726340390159496</t>
  </si>
  <si>
    <t>2-s2.0-28344441174</t>
  </si>
  <si>
    <t>['weighting function', 'suppressed sectors', 'results validate', 'results indicate', 'proposed method', 'paper deals', 'optimization method', 'controlled elements']</t>
  </si>
  <si>
    <t>Element failure | Linear array | Null steering | Partial control</t>
  </si>
  <si>
    <t>This paper deals with re-optimizing linear array patterns with multiple wideband null steering when arbitrary element failures occur. Using partial controlled arrays, the re-optimization method is formulated as a minimax problem solved by a linear programming technique. A weighting function is provided to control the relative error along the re-optimized array pattern. The results indicate that only a few elements are needed for the compensation. Furthermore, the suppressed sectors and the SLL can be improved by increasing the number of controlled elements. The results validate the capability of the proposed method to compensate for arbitrary element failures to re-create the multiple wideband nulls.</t>
  </si>
  <si>
    <t>445-454</t>
  </si>
  <si>
    <t>60064180;60058937</t>
  </si>
  <si>
    <t>6603354173;7005550811</t>
  </si>
  <si>
    <t>Mismar, M. J.;Ismail, T. H.</t>
  </si>
  <si>
    <t>Jordan;Jordan</t>
  </si>
  <si>
    <t>Amman;Amman</t>
  </si>
  <si>
    <t>The University of Jordan;Al-Ahliyya Amman University</t>
  </si>
  <si>
    <t>Mismar M.</t>
  </si>
  <si>
    <t>Null steering with element failures using partial controlled linear arrays</t>
  </si>
  <si>
    <t>10.1080/02726340390203207</t>
  </si>
  <si>
    <t>2-s2.0-28344447539</t>
  </si>
  <si>
    <t>['usually used', 'unknown currents', 'several examples', 'resultant solution', 'readily computable', 'radiation pattern', 'radiated electromagnetic', 'presented solution', 'physical surface', 'mutual admittances', 'mutual admittance', 'mas ).', 'located inside', 'introducing sets', 'increasing number', 'fictitious sources', 'elementary dipoles', 'element array', 'direct description', 'current distributions', 'conventional implementations', 'computed self', 'auxiliary sources']</t>
  </si>
  <si>
    <t>Cylindrical dipole | Dipole array | Method of auxiliary sources | Self- and mutual admittance/impedance</t>
  </si>
  <si>
    <t>In this paper, the radiation from two arbitrarily located parallel cylindrical dipoles is analyzed on the basis of the method of auxiliary sources (MAS). This method is applied by introducing sets of fictitious sources, which are located inside the dipoles, for the direct description of the radiated electromagnetic (EM) field. The unknown currents of the sources are determined by imposing the electric field continuity conditions on the physical surface of each dipole. The presented solution is formed using spatially overlapped sinusoidal dipoles instead of elementary dipoles that are usually used in conventional implementations of the MAS. Since the currents of the fictitious sources are determined, the current distributions on the dipoles can be obtained by invoking the magnetic field boundary condition. After that, the self- and the mutual admittances/impedances of the dipoles are readily computable. Several examples are presented for various geometrical arrangements of the two-element array. In each case, the convergence of the resultant solution is verified by checking the stability of the computed self- and mutual admittance/impedance for an increasing number of fictitious sources. Finally, the presented results regarding the self- and mutual admittances/impedances and the radiation pattern are compared with previously published data.</t>
  </si>
  <si>
    <t>399-416</t>
  </si>
  <si>
    <t>Study of two arbitrarily located parallel cylindrical dipoles based on an auxiliary sources technique</t>
  </si>
  <si>
    <t>10.1080/02726340390203153</t>
  </si>
  <si>
    <t>2-s2.0-28344454772</t>
  </si>
  <si>
    <t>['working conditions', 'surface diagnostics', 'standard set', 'protective plates', 'protective elements', 'present paper', 'phase structure', 'neutron diagnostics', 'ion side', 'graphite ones', 'gas phase', 'four years', 'electron side', 'dielectric elements', 'deuterated carborane', 'coating integrity', 'c 2b10d12', '5 times', '10 œºm', '1 ].']</t>
  </si>
  <si>
    <t>Boronization | Ion-cyclotron heating | Protective elements | RF-antenna | Tokamak</t>
  </si>
  <si>
    <t>In the present paper, the results of the research into the behaviour of protective dielectric elements of the T-11M tokamak RF-antenna after four years of operation in working conditions are presented. In a modernized RF antenna, all its structural plasma facing metal elements are changed by graphite ones with a 40 Œºm thick boron carbide coating deposited from the gas phase, the lateral metal surfaces are protected by shields, 2mm thick flat plates made from pyrolytic boron nitride [1]. For boronization of the vacuum chamber walls, a new manner based on the decomposition of deuterated carborane (C 2B10D12) in helium glow discharge was used. After completion of work, the RF-antenna and all dielectric elements were investigated with a standard set of surface diagnostics (scanning electron microscopy, Auger electron spectroscopy, X-ray and neutron diagnostics, profilometer etc.). The analysis has shown that all protective elements after four years of work have kept the coating integrity as well as chemical and phase structure. After four years of operation, the 840 coating thickness has decreased 10 times on the electron side of protective plates and 5 times on the ion side and is, accordingly, 5 and 10 Œºm.</t>
  </si>
  <si>
    <t>243-249</t>
  </si>
  <si>
    <t>Plasma Devices and Operations</t>
  </si>
  <si>
    <t>60069975;60069975;60069975;60069975</t>
  </si>
  <si>
    <t>6701434582;6602859265;6602544355;6603840215</t>
  </si>
  <si>
    <t>Buzhinskij, O. I.;Barsuk, V. A.;Kovan, I. A.;Otroshchenko, V. G.</t>
  </si>
  <si>
    <t>Troitsk</t>
  </si>
  <si>
    <t>Troitsk Institute for Innovation and Fusion Research</t>
  </si>
  <si>
    <t>Buzhinskij O.</t>
  </si>
  <si>
    <t>Research of a condition of shields of the RF-antenna tokamak T-11M after four years of work</t>
  </si>
  <si>
    <t>10.1080/1051999031000155560</t>
  </si>
  <si>
    <t>2-s2.0-28444432001</t>
  </si>
  <si>
    <t>['varying behaviours', 'tracking system', 'satellite link', 'performance analysis', 'leo satellite', 'iridium system', 'geometric characteristics', 'efficient inter', 'continuous movement']</t>
  </si>
  <si>
    <t>Dynamic characteristics | Inter-satellite link | LEO constellation</t>
  </si>
  <si>
    <t>To establish an efficient inter-satellite link (ISL) in a low earth orbit (LEO) network, the effect of geometric characteristics of ISL on the ISLs and the devices on the LEO satellite should be examined. Because of the continuous movement of the LEO satellite, the time-varying behaviours of the ISL's geometric characteristics continuously change with the changes of the satellite's position on the orbit. These dynamic geometric characteristics of the ISLs are important for ISL's performance analysis and the design of the devices on the LEO satellite. This paper describes dynamic geometric characteristics of ISL and analyzes the impact of these regulations on the tracking system of the satellite's antenna and the power adjusting system of the satellite's transmitter, with the Iridium system as an example.</t>
  </si>
  <si>
    <t>Journal of Systems Engineering and Electronics</t>
  </si>
  <si>
    <t>60019616;60019616;60019616</t>
  </si>
  <si>
    <t>57022993900;7401648216;7102445913</t>
  </si>
  <si>
    <t>Wang, Liang;Zhang, Naitong;Wen, Pingping</t>
  </si>
  <si>
    <t>Harbin</t>
  </si>
  <si>
    <t>Harbin Institute of Technology</t>
  </si>
  <si>
    <t>Dynamic characteristics of inter-satellite links in LEO networks</t>
  </si>
  <si>
    <t>2-s2.0-2942534103</t>
  </si>
  <si>
    <t>['numerical experiment', 'noise ratio', 'interferometer antenna', 'guided voltages', 'correlation method', 'complex amplitudes', 'completely known', '8 db']</t>
  </si>
  <si>
    <t>A correlation method of multipath field resolution that may be applied when the complex amplitudes of the interferometer antenna-guided voltages are completely known as well as in the case when only the phases of these voltages are known is proposed. Results of a numerical experiment are presented. It is shown that the functionality of the method is maintained up to a signal-to-noise ratio of 8 dB.</t>
  </si>
  <si>
    <t>14-20</t>
  </si>
  <si>
    <t>A correlation method of processing multi-path fields under conditions of a priori uncertainty</t>
  </si>
  <si>
    <t>2-s2.0-2942589038</t>
  </si>
  <si>
    <t>['vs ratio', 'using gpr', 'spatial position', 'south italy', 'serious problems', 'real position', 'penetrating radar', 'paper describes', 'main cause', 'integrated data', 'gpr data', 'geotechnical tests', 'geophysical surveys', 'engineering applications', 'elastic characteristics', 'dimensional space', 'data results', 'cracks within', 'cave maintenance', 'base rock', 'archaeological site', 'apulia region', 'anomaly related', 'amplitude surface']</t>
  </si>
  <si>
    <t>2D electrical resistivity tomography (ERT) | Cave | Fractures | Ground penetrating radar (GPR) | Seismic refraction tomography</t>
  </si>
  <si>
    <t>This paper describes an integrated data interpretation from seismic refraction tomography (P and S-wave), two-dimensional electrical resistivity tomography (ERT) and ground-penetrating radar (GPR), collected over a cave of great archaeological interest in south Italy. Data results were part of a geophysical campaign performed to locate the real position of a cave at the archaeological site of Parabita (Apulia Region, south Italy). As it is well known rock fractures constitute a serious problems in cave maintenance, in fact the progressive cracking within the base rock is considered to be the main cause of collapse. To assess the stability of the rock that constitutes the roof of the cave, geophysical surveys were preferred to boreholes or geotechnical tests. The interpretation of the integrated data from the seismic refraction tomography, ERT and GPR (200 MHz antenna) allows some of the elastic characteristics (such as the Vp/Vs ratio) to be evaluated and the discontinuities in the rock to be detected. The cracks within the base rock were detected to a depth of about 2 m by using GPR, which allowed the identification of the loosened zone around the cave. The GPR data were visualised in a three-dimensional space by using the iso-amplitude surface of the complex trace amplitude. The immediacy in revealing the spatial position of highly reflecting bodies, such as the anomaly related to the fractures, makes the 3D visualisation technique very attractive in engineering applications of GPR.</t>
  </si>
  <si>
    <t>75-88</t>
  </si>
  <si>
    <t>GeoActa</t>
  </si>
  <si>
    <t>Leucci, Giovanni</t>
  </si>
  <si>
    <t>Evaluation of karstic cave stability using integrated geophysical methods</t>
  </si>
  <si>
    <t>2-s2.0-2942703769</t>
  </si>
  <si>
    <t>['shaped lattices', 'proposed antennas', 'proposed antenna', 'photonic bandgap', 'pbg structures', 'harmonic suppression', 'feed network', 'exhibit well', 'center frequency', 'also enhance', '2200 mhz']</t>
  </si>
  <si>
    <t>Broadband antenna | CPW-fed loop slot antenna | Harmonic suppression | Photonic bandgap (PBG)</t>
  </si>
  <si>
    <t>In this letter, photonic bandgap (PBG) structures with cross-shaped or square-shaped lattices have been incorporated into the feed network for harmonic suppression. Experimental results show that PBG structures not only exhibit well-behaved bandstop characteristics, but also enhance the bandwidth of the proposed antennas. For the proposed antenna with square-shaped lattices, the 10-dB return loss bandwidth could reach 1541 MHz (1525-‚àº3066 MHz), which is about 70% with respect to the center frequency of 2200 MHz while, for the antenna with cross-shaped lattices, the bandwidth could reach 1320 MHz (1560-‚àº2880 MHz), which is about 60% with respect to the center frequency of 2200 MHz.</t>
  </si>
  <si>
    <t>60012392;60012392</t>
  </si>
  <si>
    <t>7404513395;7409177895</t>
  </si>
  <si>
    <t>Lin, Xian Chang;Wang, Ling Teng</t>
  </si>
  <si>
    <t>National Taipei University of Technology</t>
  </si>
  <si>
    <t>Lin X.</t>
  </si>
  <si>
    <t>A broadband CPW-fed loop slot antenna with harmonic control</t>
  </si>
  <si>
    <t>10.1109/LAWP.2003.822202</t>
  </si>
  <si>
    <t>2-s2.0-2942728253</t>
  </si>
  <si>
    <t>['transverse interface', 'radiating pattern', 'radiating characteristics', 'practical reasons', 'periodical walls', 'moment method', 'metallic region', 'guide model', 'far field', 'electric field', 'continuity conditions']</t>
  </si>
  <si>
    <t>Antenna | Dielectric | Frequency | Galerkin | Leaky-wave | Microstrip | Scanning | Transverse Resonance</t>
  </si>
  <si>
    <t>In this paper, a rigorous integral formulation using the moment method (Galerkin) combined to transverse resonance technique is developed to study microstrip dielectric leaky-wave antenna analysis, where a transverse equivalent network (TEN) introduces trial functions concept. Edges effects due to limitations in size are taken into account by a wave-guide model with magnetic and periodical walls. Electric field on aperture is expressed in terms of current density values defined on metallic region of the antenna. Then, using the continuity conditions on transverse interface, complex propagation constant can be computed. So, all radiating characteristics are available. For practical reasons, only space harmonic n =‚âà-1 is recommended and its variation according antennas dimensions is illustrated. Far field (radiating pattern) is calculated through a transverse field Fourier transform.</t>
  </si>
  <si>
    <t>21-32</t>
  </si>
  <si>
    <t>Modelling, Measurement and Control A</t>
  </si>
  <si>
    <t>60068756;60028112</t>
  </si>
  <si>
    <t>6603208353;7007171277</t>
  </si>
  <si>
    <t>Mekkioui, Z.;Baudrand, H.</t>
  </si>
  <si>
    <t>Algeria;France</t>
  </si>
  <si>
    <t>Tlemcen;Toulouse</t>
  </si>
  <si>
    <t>Universit√© Abou Bekr Belkaid Tlemcen;ENSEEIHT Ecole Nationale Sup√©rieure d'Electrotechnique, d'Electronique, d'Informatique, d'Hydraulique et des T√©l√©communications</t>
  </si>
  <si>
    <t>Mekkioui Z.</t>
  </si>
  <si>
    <t>Contribution to dielectric micrbstrip leaky-wave antenna analysis</t>
  </si>
  <si>
    <t>2-s2.0-3042748276</t>
  </si>
  <si>
    <t>['resultant patterns', 'produce sum', 'optimized patterns', 'modern radars', 'difference signals', 'difference patterns', 'bayliss patterns', 'basically sum']</t>
  </si>
  <si>
    <t>Amplitude distribution | Array | Difference pattern | Sum pattern</t>
  </si>
  <si>
    <t>Modern Radars are required to produce Sum and Difference patterns. Basically sum and difference signals can be produced using Magic tee. However, there is no control over the resultant patterns for the designer. In view of this, the design of aperture excitation functions is made to produce the above optimized patterns. The results are compared with those of Bayliss patterns.</t>
  </si>
  <si>
    <t>31-40</t>
  </si>
  <si>
    <t>Advances in Modelling and Analysis A</t>
  </si>
  <si>
    <t>60023544;60023544</t>
  </si>
  <si>
    <t>7101987279;57213591344</t>
  </si>
  <si>
    <t>Raju, G. S.N.;Prasad, G. M.V.</t>
  </si>
  <si>
    <t>Visakhapatnam</t>
  </si>
  <si>
    <t>Andhra University</t>
  </si>
  <si>
    <t>Raju G.</t>
  </si>
  <si>
    <t>Some investigations on the generation of sum and difference patterns from array antennas</t>
  </si>
  <si>
    <t>2-s2.0-3042755068</t>
  </si>
  <si>
    <t>['using serrations', 'triangular serrations', 'smaller values', 'small distance', 'serration geometry', 'results reveal', 'reflector surface', 'quiet zone', 'minimized effectively', 'diffraction effect', 'catr reflector', 'catr ).', 'analyzed earlier', 'achieved within', '64 œª']</t>
  </si>
  <si>
    <t>Fresnel zone field | Physical Optics | Quiet zone | Serration | Spatial duty cycle</t>
  </si>
  <si>
    <t>Microwave antenna test measurements often require that the antenna under test be illuminated by a uniform plane wave. Uniform plane wave can be achieved within the small distance by using Compact Antenna Test Range (CATR). Diffraction effect from the edges of CATR reflector can be minimized effectively by using serrations. The performance of several serrations viz., triangular, exponential, rectangular, on off triangular, width modulated triangular and width and height modulated triangular serrations have been analyzed earlier. In this paper, the sides of the reflector are considered to be equipped with on off rectangular and on off triangular serrations. Fresnel zone field is evaluated at an observation point located at a distance of 64 Œª from the reflector surface. A parameter Spatial Duty Cycle (SDC) is defined for each serration geometry. Analysis of results reveal that ripple in the quiet zone is low for smaller values of SDC and width of the quiet zone decreases with increase of SDC.</t>
  </si>
  <si>
    <t>51-66</t>
  </si>
  <si>
    <t>60072226;60072226</t>
  </si>
  <si>
    <t>Vijayawada</t>
  </si>
  <si>
    <t>Velagapudi Ramakrishna Siddhartha Engineering College</t>
  </si>
  <si>
    <t>Viability of on-off rectangular and on-off triangular serrations for improved performance of Compact Antenna Test Ranges</t>
  </si>
  <si>
    <t>2-s2.0-3142533207</t>
  </si>
  <si>
    <t>['transmission factor', 'simulation done', 'reception heads', 'parabolic antennas', 'microwave circuits', 'mds software', 'high frequencies', 'circuit equivalents', 'approximate theory', 'admittance matrix']</t>
  </si>
  <si>
    <t>Band pass filter | Coupled lines | MDS | Microstrip | Permittivity | Tem mode | Transmission</t>
  </si>
  <si>
    <t>We present a modeling of a band pass filter in parallel coupled microstrip lines, in very high frequencies, used in microwave circuits such as reception heads of the parabolic antennas. An approximate theory is described for the computation of admittance matrix of a circuit equivalents to the band pass filter, compared to a simulation done in the MDS software (Microwave design system). The transmission factor is determined from the admittance's parameters Y.</t>
  </si>
  <si>
    <t>Said, A. Oulad</t>
  </si>
  <si>
    <t>Marakech</t>
  </si>
  <si>
    <t>Universit√© Cadi Ayyad</t>
  </si>
  <si>
    <t>Said A.</t>
  </si>
  <si>
    <t>Modeling of a band pass filter in microstrip transmission lines coupled in parallel - Simulation and theoretical approach</t>
  </si>
  <si>
    <t>2-s2.0-3142637379</t>
  </si>
  <si>
    <t>['wire pre', 'nonfractal designs', 'like antennas', 'fractal koch', 'electrical size']</t>
  </si>
  <si>
    <t>Fractal wire antennas | Genetic algorithms (GA)</t>
  </si>
  <si>
    <t>A multi-objective genetic algorithm (GA) has been applied in conjunction with the numerical electromagnetic code (NEC) to the optimization of wire pre-fractal Koch-like antennas in terms of bandwidth, efficiency, and electrical size. Their performance is compared to that of other nonfractal designs.</t>
  </si>
  <si>
    <t>238-241</t>
  </si>
  <si>
    <t>60014655;60014655;60014655;60014655;60007592;60007592;60007592</t>
  </si>
  <si>
    <t>6602185693;36620202300;6701414738;7003589064;6603416244;56883021900;7006933058</t>
  </si>
  <si>
    <t>Pantoja, M. Fern√°ndez;Ruiz, F. Garc√≠a;Bretones, A. Rubio;Mart√≠n, R. G√≥mez;Gonz√°lez-Arbes√∫, J. M.;Romeu, J.;Rius, J. M.</t>
  </si>
  <si>
    <t>Granada;Barcelona</t>
  </si>
  <si>
    <t>Universidad de Granada, Facultad de Ciencias;Universitat Polit√®cnica de Catalunya</t>
  </si>
  <si>
    <t>60014655;60007592</t>
  </si>
  <si>
    <t>GA design of wire pre-fractal antennas and comparison with other euclidean geometries</t>
  </si>
  <si>
    <t>10.1109/LAWP.2003.819694</t>
  </si>
  <si>
    <t>2-s2.0-3142655905</t>
  </si>
  <si>
    <t>['tuning stubs', 'systematic study', 'superior performance', 'reflection properties', 'reflection phase', 'polarization level', 'merit ":', 'layer structures', 'good tradeoff', 'geometrical dimensions', 'four parameters', 'fabrication tolerances', 'element performance', 'also analyzed']</t>
  </si>
  <si>
    <t>Electromagnetic radiation | Reflectarrays</t>
  </si>
  <si>
    <t>A systematic study of the performance of reflectarrays with different element shapes is presented. The reflection properties of the printed elements versus their geometrical dimensions are calculated by using the method of moments (MoM)/boundary integral-resonant mode expansion (BI-RME) method, which permits the analysis of arbitrarily shaped elements. In order to compare the element performance, four parameters are defined as "figures of merit": the range of the reflection phase, the sensitivity to fabrication tolerances, the bandwidth, and the cross-polarization level. Both classical (e.g., rectangles and rectangles with tuning stubs) and novel element shapes (e.g., ridge, dogbone) are considered in the case of single-layer structures, showing that the novel proposed shapes exhibit a good tradeoff of all the figures of merit. Double-layer structures are also analyzed, which prove their superior performance at the cost of an increased fabrication complexity.</t>
  </si>
  <si>
    <t>219-222</t>
  </si>
  <si>
    <t>60015197;60015197;60015197</t>
  </si>
  <si>
    <t>7005285428;6602419939;7003270447</t>
  </si>
  <si>
    <t>Bozzi, Maurizio;Germani, Simone;Perregrini, Luca</t>
  </si>
  <si>
    <t>Pavia</t>
  </si>
  <si>
    <t>Universit√† degli Studi di Pavia</t>
  </si>
  <si>
    <t>Bozzi M.</t>
  </si>
  <si>
    <t>Performance comparison of different element shapes used in printed reflectarrays</t>
  </si>
  <si>
    <t>10.1109/LAWP.2003.819687</t>
  </si>
  <si>
    <t>2-s2.0-3142658826</t>
  </si>
  <si>
    <t>['superresolution method', 'nonspecular scattering', 'microscopic mechanisms', 'h polarizations', 'estimated independently']</t>
  </si>
  <si>
    <t>ESPRIT | Multipath propagation | Nonspecular scattering | Polarimetric</t>
  </si>
  <si>
    <t>This letter presents polarimetric measurement of nonspecular scattering from building surface roughness. Both V-V and V-H polarizations were estimated independently. The superresolution method was applied as an approach to handle signal parameters of the individual incoming waves scattered from building surface roughness. In order to comprehend the details of microscopic mechanisms of the scattering, signal parameters shall be incorporated into the geometrical ray tracing.</t>
  </si>
  <si>
    <t>242-245</t>
  </si>
  <si>
    <t>60031126;60031126;60031126;60031126</t>
  </si>
  <si>
    <t>57201603532;6602299295;7007182576;35481283400</t>
  </si>
  <si>
    <t>Budiarto, Hary;Horihata, Kenshi;Haneda, Katsuyuki;Takada, Jun Ichi</t>
  </si>
  <si>
    <t>Budiarto H.</t>
  </si>
  <si>
    <t>Polarimetric measurement of nonspecular wave scattering from building surface roughness</t>
  </si>
  <si>
    <t>10.1109/LAWP.2003.820686</t>
  </si>
  <si>
    <t>2-s2.0-3142660361</t>
  </si>
  <si>
    <t>U.S. Air Force</t>
  </si>
  <si>
    <t>F04611-03-C-0004</t>
  </si>
  <si>
    <t>USAF</t>
  </si>
  <si>
    <t>['radiation characteristics', 'passive components', 'element scenarios', 'element antenna', 'diversity implementations', 'coplanar waveguide', 'compact architecture', 'communication system']</t>
  </si>
  <si>
    <t>Diversity | Small-size antenna | Wireless system</t>
  </si>
  <si>
    <t>We present a small-size broadband antenna specifically designed for integration with RF/wireless communication systems. The antenna is built on a printed circuit board and fed by a coplanar waveguide (CPW) to further allow easier integration with active and passive components of the communication system. The compact architecture of the antenna is suitable for multi-element scenarios for diversity implementations. Theoretical and experimental results showing impedance and radiation characteristics for both single- and multi-element antenna are given and discussed.</t>
  </si>
  <si>
    <t>326-329</t>
  </si>
  <si>
    <t>60007278;60007592;60007278;60007278</t>
  </si>
  <si>
    <t>6603852149;7003898162;7402196599;7003924393</t>
  </si>
  <si>
    <t>Cetiner, B. A.;Jofre, L.;Qian, J. Y.;De Flaviis, F.</t>
  </si>
  <si>
    <t>Barcelona;Irvine</t>
  </si>
  <si>
    <t>Universitat Polit√®cnica de Catalunya;University of California, Irvine</t>
  </si>
  <si>
    <t>60007592;60007278</t>
  </si>
  <si>
    <t>Small-size broadband multi-element antenna for RF/wireless systems</t>
  </si>
  <si>
    <t>10.1109/LAWP.2003.822211</t>
  </si>
  <si>
    <t>2-s2.0-3142663257</t>
  </si>
  <si>
    <t>['unacceptably low', 'theoretical developments', 'resistive loading', 'planar antennas', 'paper assesses', 'numerical simulations', 'large improvements', 'antennas reported', 'antenna bandwidth']</t>
  </si>
  <si>
    <t>Loaded antennas | Lossy circuits | Microstrip antennas</t>
  </si>
  <si>
    <t>Resistive loading has been proposed as a method for improving the bandwidth of planar antennas. This paper assesses the impact of resistive loading on the performance of a microstrip patch antenna. While resistively loaded antennas offer the benefit of large improvements in antenna bandwidth, it is illustrated through the use of theoretical developments, numerical simulations, and experiment, that the efficiency of some of the antennas reported in the literature is unacceptably low.</t>
  </si>
  <si>
    <t>22-25</t>
  </si>
  <si>
    <t>60002306;60002306;60002306;60002306</t>
  </si>
  <si>
    <t>7004075865;7402880961;7403679208;7006393752</t>
  </si>
  <si>
    <t>Hum, S. V.;Chu, J. Z.;Johnston, R. H.;Okoniewski, M.</t>
  </si>
  <si>
    <t>Calgary</t>
  </si>
  <si>
    <t>University of Calgary</t>
  </si>
  <si>
    <t>Efficiency of a resistively loaded microstrip patch antenna</t>
  </si>
  <si>
    <t>10.1109/LAWP.2003.810777</t>
  </si>
  <si>
    <t>2-s2.0-3142664753</t>
  </si>
  <si>
    <t>['wave antennas', 'straight lwa', 'simpler manufacturing', 'relevant theory', 'rectilinear geometry', 'provided together', 'pattern synthesis', 'optics approach', 'nonstandard tapering', 'leakage constants', 'first time', 'curved lwa', 'beam radiation']</t>
  </si>
  <si>
    <t>Antenna synthesis | Broad-beam antennas | Geometrical optics | Leaky-wave antennas (LWAs)</t>
  </si>
  <si>
    <t>In this work, the feasibility of broad-beam radiation-pattern synthesis through leaky-wave antennas (LWAs) with rectilinear geometry is shown for the first time. The synthesis is based on a geometrical-optics approach and is achieved by a nonstandard tapering of a straight LWA, which involves the variation of both phase and leakage constants of leaky-mode propagating along the structure. Such an approach is an alternative to that based on a curved LWA and allows for a simpler manufacturing and a significant bulk reduction of the structure. The relevant theory is provided together with examples of broad-beam pattern synthesis.</t>
  </si>
  <si>
    <t>136-139</t>
  </si>
  <si>
    <t>60032350;60032350;60032350;60032350</t>
  </si>
  <si>
    <t>6701731702;7006012591;7102947741;7102615533</t>
  </si>
  <si>
    <t>Burghignoli, Paolo;Frezza, Fabrizio;Galli, Alessandro;Schettini, Giuseppe</t>
  </si>
  <si>
    <t>Burghignoli P.</t>
  </si>
  <si>
    <t>Synthesis of broad-beam patterns through leaky-wave antennas with rectilinear geometry</t>
  </si>
  <si>
    <t>10.1109/LAWP.2003.816640</t>
  </si>
  <si>
    <t>2-s2.0-3142667712</t>
  </si>
  <si>
    <t>['saep ).', 'rejection capability', 'measured results', 'improved multipath', 'detailed account']</t>
  </si>
  <si>
    <t>Antennas | Global positioning system (GPS) | Microstrip</t>
  </si>
  <si>
    <t>In this paper, an LI global positioning system (GPS) antenna with improved multipath-rejection capability is presented. The antenna is realized with a shorted annular elliptical patch (SAEP). In the following, some of the characteristic of SAEP will shortly be presented and a detailed account of the design will be given. Measured results will be presented and discussed.</t>
  </si>
  <si>
    <t>60020261;60020261;60020261</t>
  </si>
  <si>
    <t>6603831762;7005604459;57201738411</t>
  </si>
  <si>
    <t>Boccia, L.;Amendola, G.;Di Massa, G.</t>
  </si>
  <si>
    <t>Rende</t>
  </si>
  <si>
    <t>Universit√† della Calabria</t>
  </si>
  <si>
    <t>Boccia L.</t>
  </si>
  <si>
    <t>A shorted elliptical patch antenna For GPS applications</t>
  </si>
  <si>
    <t>10.1109/LAWP.2003.810767</t>
  </si>
  <si>
    <t>2-s2.0-3142667716</t>
  </si>
  <si>
    <t>BES-0201880</t>
  </si>
  <si>
    <t>['various angles', 'using single', 'time domain', 'spatial distribution', 'radiated energy', 'pyramidal horn', 'numerical analysis', 'minimal distortion', 'good agreement', 'frequency far', 'frequency domain', 'fidelity transmission', 'fdtd results', 'experimental data', 'experimental characterization', 'dimensional finite', 'difference time', 'detailed three', 'antenna exhibits', 'antenna designed', 'antenna consists', '92 ).', '11 ghz']</t>
  </si>
  <si>
    <t>Breast cancer detection | Finite-difference time-do-main (FDTD) | Horn antennas | Impulse radar | Microwave imaging | Ultrawideband (UWB) antennas</t>
  </si>
  <si>
    <t>We report the numerical analysis and experimental characterization of an ultrawideband (UWB) antenna designed for radiating short microwave pulses. The antenna consists of a pyramidal horn, a ridge, and a curved launching plane terminated with resistors. Detailed three-dimensional finite-difference time-domain (FDTD) simulations have been conducted to assist with the characterization of the antenna. FDTD results are compared with experimental data and are shown to be in good agreement. We demonstrate that the antenna exhibits a very low voltage standing wave ratio (‚â§1.5) over a wide frequency range from 1 to 11 GHz and a very high fidelity (‚â•0.92). The spatial distribution of radiated energy is characterized both in the time domain, using transient field observations at various angles, as well as in the frequency domain, using single-frequency far-field radiation patterns. We conclude that this antenna offers high-fidelity transmission and reception of ultrashort microwave pulses with minimal distortion.</t>
  </si>
  <si>
    <t>259-262</t>
  </si>
  <si>
    <t>24450471500;7003809691;7402093736;7004109084</t>
  </si>
  <si>
    <t>Li, Xu;Hagness, Susan C.;Choi, Min K.;Van Der Weide, Daniel W.</t>
  </si>
  <si>
    <t>Numerical and experimental investigation of an ultrawideband ridged pyramidal horn antenna with curved launching plane for pulse radiation</t>
  </si>
  <si>
    <t>10.1109/LAWP.2003.820708</t>
  </si>
  <si>
    <t>2-s2.0-3142669090</t>
  </si>
  <si>
    <t>DAAG55-97-1-0132</t>
  </si>
  <si>
    <t>['top layer', 'steering range', 'main beam', 'element tuning', 'array beam', 'antenna array', '30 ¬∞', '26 ¬∞', '24 ¬∞']</t>
  </si>
  <si>
    <t>Beam-steering array | Coupled-oscillator array | Phase shift</t>
  </si>
  <si>
    <t>A two-dimensional coupled oscillator beam-steering array without phase-shifters is presented for several design considerations. The 20-GHz 4 √ó 4 array has a triple-layer tile architecture. Mutually coupled oscillators on the bottom layer generate steered phase by edge-element tuning, which drives a 4 √ó 4 microstrip patch antenna array located on top layer. The circuit measures 1.2‚Ä≥ long and 1.2‚Ä≥ wide. Near-field and far-field measurement result shows that the main beam of the antenna array can be steered off broadside from -26¬∞ to +30¬∞ in azimuth and from -24¬∞ to+30¬∞ in elevation. Frequency multiplication technique is employed to increase the array beam-steering range.</t>
  </si>
  <si>
    <t>360-362</t>
  </si>
  <si>
    <t>60026610-60076114;60026610</t>
  </si>
  <si>
    <t>7404930094;7103019064</t>
  </si>
  <si>
    <t>Shen, Jinjin;Pearson, L. Wilson</t>
  </si>
  <si>
    <t>Colorado Springs;Clemson</t>
  </si>
  <si>
    <t>NAVSYS Corporation;Clemson University</t>
  </si>
  <si>
    <t>60076114;60026610</t>
  </si>
  <si>
    <t>Shen J.</t>
  </si>
  <si>
    <t>A design for a two-dimensional coupled oscillator beam-steering antenna array</t>
  </si>
  <si>
    <t>10.1109/LAWP.2003.822201</t>
  </si>
  <si>
    <t>2-s2.0-3142670559</t>
  </si>
  <si>
    <t>['‚ àº5', 'tunable pifa', 'shorting straps', 'one side', 'nearly omni', 'f antenna', '9 ghz', '800 mhz', '5 dbi', '2 ghz', '2 dbi']</t>
  </si>
  <si>
    <t>Frequency tuning | Mobile communications antennas | PIN diode | RF switches | Tunable planar inverted-F antenna (PIFA)</t>
  </si>
  <si>
    <t>A single feed dual-band stacked patch planar inverted-F antenna (PIFA) is integrated with a RF switch array at one side of its shorting straps to make a tunable PIFA. The L-band switch yields 0.45 dB insertion loss (IL) and 10 dB isolation bandwidth (BW) of &gt;100% at 1.2 GHz. The tunable PIFA yields &gt;100% frequency tunability BW at 800 MHz band and ‚àº5% BW at 1.9 GHz band. The measured radiation patterns are nearly omni-directional and yield a gain of 2.2 dBi at 800 MHz and 4.5 dBi at 1.9 GHz.</t>
  </si>
  <si>
    <t>68-71</t>
  </si>
  <si>
    <t>Karmakar, Nemai Chandra</t>
  </si>
  <si>
    <t>Shorting strap tunable single feed dual-band stacked patch PIFA</t>
  </si>
  <si>
    <t>10.1109/LAWP.2003.812240</t>
  </si>
  <si>
    <t>2-s2.0-3142670575</t>
  </si>
  <si>
    <t>['tracing simulation', 'specific building', 'predicted values', 'penetration loss', 'model takes', 'measurement campaign', 'increasing function', 'good agreement', 'ghz band', 'empirical model', 'elevation angles', 'elevation angle', 'concrete walls']</t>
  </si>
  <si>
    <t>Building penetration loss | Electromagnetic propagation | Empirical model | Outdoor-to-indoor propagation</t>
  </si>
  <si>
    <t>In this letter, we present an empirical model that predicts the building penetration loss at the 2-GHz band for high elevation angles involved in mobile communications served by high altitude platform stations. The model takes into account the elevation angle of the specific building with respect to the position of the platform. The penetration loss is found to be an increasing function of the elevation angles for a building with concrete walls and normal window size. The predicted values are compared with a ray-tracing simulation and a measurement campaign and good agreement is reported.</t>
  </si>
  <si>
    <t>234-237</t>
  </si>
  <si>
    <t>6602537974;35514296900</t>
  </si>
  <si>
    <t>Axiotis, Dimitrios I.;Theologou, Michail E.</t>
  </si>
  <si>
    <t>Axiotis D.</t>
  </si>
  <si>
    <t>An empirical model for predicting building penetration loss at 2 GHz for high elevation angles</t>
  </si>
  <si>
    <t>10.1109/LAWP.2003.819683</t>
  </si>
  <si>
    <t>2-s2.0-3142672091</t>
  </si>
  <si>
    <t>['surface waves', 'expected result', 'db reduction', 'db addition', 'back lobes', 'antenna gain']</t>
  </si>
  <si>
    <t>Circular waveguide antenna | High-impedance ground plane (HIGP) | Photonic bandgap (PBG) | Surface wave bandgap</t>
  </si>
  <si>
    <t>A high-impedance ground plane (HIGP) is used for circular waveguide antenna. The benefits of using such a HIGP are related to the suppression of surface waves excited by the circular waveguide mouth, because HIGP has a very obvious surface wave bandgap. Suppression or reduction of surface waves is expected to improve antenna efficiency and to bring a reduction of sidelobe level due to diffraction of surface waves. In agreement with the expected result, the measured radiation patterns show that a 2-dB addition in the antenna gain and a 10-dB reduction in the back lobes if the circular waveguide antenna work frequency is in the HIGP surface wave bandgap.</t>
  </si>
  <si>
    <t>60024350;60024350;60024350;60024350;60024350</t>
  </si>
  <si>
    <t>56170523200;7404433750;7403440405;7401863126;7005006477</t>
  </si>
  <si>
    <t>Zhang, Guo Hua;Fu, Yun Qi;Zhu, Chang;Yan, Dun Bao;Yuan, Nai Chang</t>
  </si>
  <si>
    <t>A circular waveguide antenna using high-impedance ground plane</t>
  </si>
  <si>
    <t>10.1109/LAWP.2003.814774</t>
  </si>
  <si>
    <t>2-s2.0-3142675020</t>
  </si>
  <si>
    <t>F49620-01-1-0436</t>
  </si>
  <si>
    <t>['wireless mouth', 'systems subject', 'pcmcia card', 'noise source', 'noise ratio', 'laptop computer', 'determined based', 'communication systems']</t>
  </si>
  <si>
    <t>Bit error rate (BER) | Electromagnetic (EM) simulation | RF interference | Wireless communications</t>
  </si>
  <si>
    <t>The effects of radiated RF interference on wireless communication systems are investigated. Noise source at the antenna input port induced by in-band external electromagnetic (EM) fields is determined based on full EM simulations of the communication systems. Signal bit error rate for a line-of-sight additive white Gaussian noise (AWGN) channel and for a non-line-of-sight Rayleigh channel as a function of the signal-to-noise ratio is used to determine the susceptibility of the systems subject to external power sources. Two specific examples are given, including a dongle for a wireless mouth and a PCMCIA card for a laptop computer.</t>
  </si>
  <si>
    <t>126-129</t>
  </si>
  <si>
    <t>Yang, H. Y.David</t>
  </si>
  <si>
    <t>Yang H.</t>
  </si>
  <si>
    <t>Analysis of RF Radiation Interference on wireless communication systems</t>
  </si>
  <si>
    <t>10.1109/LAWP.2003.816634</t>
  </si>
  <si>
    <t>2-s2.0-3142678001</t>
  </si>
  <si>
    <t>['proposed antenna', 'hybrid feeding', 'good f', 'following advantages', 'flat 3', 'characteristics according', 'better understand', '7 %).']</t>
  </si>
  <si>
    <t>Effect of hybrid feeding | Microstrip antenna</t>
  </si>
  <si>
    <t>In this paper, a single series feeding cross-aperture coupled microstrip antenna with the effect of hybrid feeding is proposed and demonstrated. To better understand this antenna, the characteristics according to the variation of parameters are shown. This proposed antenna has the following advantages of the effect of hybrid feeding, improved axial ratio bandwidth (4.6%), high gain (8 dBi), and flat 3-dB gain bandwidth (above 16.7%). In measured radiation patterns, we have 3-dB beam width of ¬±30¬∞ and good F/B of 20dB.</t>
  </si>
  <si>
    <t>60016912;60016912;60016912</t>
  </si>
  <si>
    <t>56566842900;56124560300;7402126718</t>
  </si>
  <si>
    <t>Kim, Hyungrak;Lee, Byoung Moo;Yoon, Young Joong</t>
  </si>
  <si>
    <t>A single-feeding circularly polarized microstrip antenna with the effect of hybrid feeding</t>
  </si>
  <si>
    <t>10.1109/LAWP.2003.813382</t>
  </si>
  <si>
    <t>2-s2.0-3142678005</t>
  </si>
  <si>
    <t>89E-FA06-2-4-7</t>
  </si>
  <si>
    <t>['usually employed', 'two systems', 'theoretical results', 'statistical analysis', 'receiving end', 'receiver architecture', 'numerical simulation', 'mobile communication', 'experimental measurement', 'diversity gain', 'derived based', 'channel bandwidth', 'cdma system', '8 db', '4 db', '10 db']</t>
  </si>
  <si>
    <t>Diversity gain | Global system for mobile communication (GSM) | K-factor | RAKE receiver | Wide-band code division multiple access (W-CDMA)</t>
  </si>
  <si>
    <t>Usually employed at the receiving end to avoid deep fading, the well-known spatial antenna diversity technique may have different gain property for the second generation global system for mobile communication (GSM) system and the third generation wide-band code division multiple access (W-CDMA) system because of the difference in channel bandwidth and receiver architecture. The diversity gain for these two systems is derived based on statistical analysis for both line-of-sight (LOS) and non-LOS (NLOS) channels. The theoretical results are verified by numerical simulation and experimental measurement. GSM system always has better diversity gain (4-10 dB) than the W-CDMA system (1-4 dB) in a typical wireless channel with a K-factor from 0 to 8 dB.</t>
  </si>
  <si>
    <t>57154857300;35722152600</t>
  </si>
  <si>
    <t>Li, Chi Min;Li, Hsueh Jyh</t>
  </si>
  <si>
    <t>Li C.</t>
  </si>
  <si>
    <t>Performance analysis of selection diversity gain for narrow-band and wide-band systems</t>
  </si>
  <si>
    <t>10.1109/LAWP.2004.824172</t>
  </si>
  <si>
    <t>2-s2.0-3142679475</t>
  </si>
  <si>
    <t>M1-0203-00-0015</t>
  </si>
  <si>
    <t>['proposed antenna', 'novel chip', 'measured bandwidth', 'ground plane', 'coupling effect', 'band applications', 'available area', '57 ghz', '52 mm', '5 mm', '44 ghz', '4 ).', '17 dbi', '07 dbi', '01 ghz']</t>
  </si>
  <si>
    <t>Antenna | Chip antenna | Dual band | Internal antenna</t>
  </si>
  <si>
    <t>In this letter, we proposed a novel chip-type ceramic dielectric antenna using the advanced meander line technique for 2.4/5.8-GHz dual ISM-band applications. The proposed antenna is composed of small ceramic dielectric (8 mm √ó 4 mm √ó 1.5 mm, alumina) and substrate (thickness of 1.52 mm, TMM-4). In order to minimize the antenna's available area on the substrate and to reduce the coupling effect with the ground plane, the antenna is located at the corner of substrate. The measured bandwidth and maximum radiation gain are 2.35-2.57 GHz(VSWR &lt; 2, 2.07 dBi@2.44 GHz) and 5.29-6.01 GHz(1.17 dBi@5.75 GHz), respectively. From these results, it is demonstrated that our proposed antenna can be applicable to the dual-ISM band applications.</t>
  </si>
  <si>
    <t>313-315</t>
  </si>
  <si>
    <t>7403231252;34971825100</t>
  </si>
  <si>
    <t>Moon, Jung Ick;Park, Seong Ook</t>
  </si>
  <si>
    <t>Moon J.I.</t>
  </si>
  <si>
    <t>Small chip antenna for 2.4/5.8-GHz dual ISM-band applications</t>
  </si>
  <si>
    <t>10.1109/LAWP.2004.824167</t>
  </si>
  <si>
    <t>2-s2.0-3142685323</t>
  </si>
  <si>
    <t>['significant change', 'given number', 'experimental results', 'element positions', 'array size']</t>
  </si>
  <si>
    <t>Reflectarray</t>
  </si>
  <si>
    <t>We present the design and experimental results of an X-band unequally spaced reflectarray of microstrip patch elements. For a given number of elements, it is shown that reduced sidelobe levels can be attained for unequally spaced reflectarrays compared to that of equally spaced reflectarrays with no significant change in directivity and array size. The synthesis tool used for deriving the element positions is a variant of the genetic algorithm namely the differential evolution algorithm.</t>
  </si>
  <si>
    <t>33-35</t>
  </si>
  <si>
    <t>60003858;60003858;60030553</t>
  </si>
  <si>
    <t>Kurup, D. G.;Himdi, M.;Rydberg, A.</t>
  </si>
  <si>
    <t>Design of an unequally spaced reflectarray</t>
  </si>
  <si>
    <t>10.1109/LAWP.2003.811324</t>
  </si>
  <si>
    <t>2-s2.0-3142695577</t>
  </si>
  <si>
    <t>Ericsson/Uni-camp UNI.15</t>
  </si>
  <si>
    <t>['traditional monopole', 'system performance', 'suitable prototype', 'spectral efficiency', 'signal transmission', 'received signal', 'mobile level', 'mainly investigated', 'key solution', 'f antenna', 'attenuation prediction', 'antenna array', 'adaptive antennas', '9 ghz']</t>
  </si>
  <si>
    <t>Adaptive | Array | Planar inverted-F antenna (PIFA) | Steering</t>
  </si>
  <si>
    <t>The adaptive antenna arrays have been regarded as the key solution for increasing the spectral efficiency and improving the system performance in 3G and 4G mobile communication systems. Although the implementation of adaptive antennas is mainly investigated in the base transceiver station (BTS) it is interesting to evaluate their performance at the mobile level. The purpose of this paper is to analyze the results of the propagation measurements carried out at 1.9 GHz in a code division multiple access (CDMA) system with triangle planar inverted-F antenna (PIFA) antenna array, not only in the signal transmission, but also in its reception, with the aim of acquiring a suitable prototype, that can be applied to adaptive antenna systems. Different wireless environments, such as suburban, indoor, and woody were exploited, with line-of-sight (LOS) and nonline-of-sight (NLOS) scenarios. The analysis of results was based on attenuation prediction and comparisons with the received signal by a traditional monopole that is still very used in handsets.</t>
  </si>
  <si>
    <t>60028039;60029570</t>
  </si>
  <si>
    <t>56227807600;6603728170</t>
  </si>
  <si>
    <t>Cerqueira, S. Arismar;Kretly, L. C.</t>
  </si>
  <si>
    <t>Brazil;Italy</t>
  </si>
  <si>
    <t>Campinas;Pisa</t>
  </si>
  <si>
    <t>Universidade Estadual de Campinas;Sant'Anna Scuola Universitaria Superiore Pisa</t>
  </si>
  <si>
    <t>60029570;60028039</t>
  </si>
  <si>
    <t>Cerqueira S.A.</t>
  </si>
  <si>
    <t>Experimental analysis of a CDMA adaptive system performance</t>
  </si>
  <si>
    <t>10.1109/LAWP.2004.824173</t>
  </si>
  <si>
    <t>2-s2.0-3142699931</t>
  </si>
  <si>
    <t>['spiral coincident', 'spherical surface', 'spherical near', 'proposed technique', 'minimum number', 'field transformation', 'elevation step', 'electromagnetic field', 'efficient near', 'data required']</t>
  </si>
  <si>
    <t>Near-field-far-field (NF-FF) transformation techniques | Nonredundant sampling representation of electromagnetic fields | Spherical spiral scanning</t>
  </si>
  <si>
    <t>An efficient near-field-far-field transformation technique with spherical spiral scanning, which uses a minimum number of data, is proposed. A nonredundant sampling representation of the electromagnetic field on the spiral and a fast, accurate and stable interpolation algorithm are developed to this end. By choosing the elevation step of the spiral coincident with the sample spacing needed to interpolate the field on a meridian, it is possible to reconstruct the field at any point on the spherical surface. This allows the evaluation of the data required by a spherical near-field-far-field transformation. Numerical examples assessing the effectiveness of the proposed technique are reported.</t>
  </si>
  <si>
    <t>263-266</t>
  </si>
  <si>
    <t>60017293;60007061;60007061;60007061;60025235</t>
  </si>
  <si>
    <t>7006499276;57206755151;7003785247;57194244447;7004082336</t>
  </si>
  <si>
    <t>Bucci, O. M.;D'Agostino, F.;Gennarelli, C.;Riccio, G.;Savarese, C.</t>
  </si>
  <si>
    <t>Naples;Naples;Salerno</t>
  </si>
  <si>
    <t>Parthenope University of Naples;Universit√† degli Studi di Napoli Federico II;Universit√† degli Studi di Salerno</t>
  </si>
  <si>
    <t>60025235;60017293;60007061</t>
  </si>
  <si>
    <t>Near-field-far-field transformation with spherical spiral scanning</t>
  </si>
  <si>
    <t>10.1109/LAWP.2003.820710</t>
  </si>
  <si>
    <t>2-s2.0-3142701456</t>
  </si>
  <si>
    <t>['work investigates', 'undesired behaviors', 'radiating element', 'general characteristics', 'also act', 'active device']</t>
  </si>
  <si>
    <t>Finite ground | Microstrip antenna | Reflectarray | Serrations</t>
  </si>
  <si>
    <t>This work investigates the effects of ground plane edge serrations on microstrip patch antennas for use in active-element reflectarray applications. Improvements in isolation between the ports of the antenna by this ground plane edge treatment are studied once the microstrip patch geometry has been modified to incorporate the active device. This treatment not only improves the general characteristics of the radiating element, but can also act to stabilize the output and reduce uncontrolled oscillations and other undesired behaviors.</t>
  </si>
  <si>
    <t>334-336</t>
  </si>
  <si>
    <t>6507268938;7005239216;7101803680</t>
  </si>
  <si>
    <t>Cung, G.;Huff, G. H.;Bernhard, J. T.</t>
  </si>
  <si>
    <t>Cung G.</t>
  </si>
  <si>
    <t>Ground plane edge serrations for improved performance of microstrip active reflectarray elements</t>
  </si>
  <si>
    <t>10.1109/LAWP.2004.824168</t>
  </si>
  <si>
    <t>2-s2.0-3142705859</t>
  </si>
  <si>
    <t>['simulations taken', 'paper presents', 'model takes', 'ie3d using', 'electromagnetic fields', 'cpw structure', 'antenna design']</t>
  </si>
  <si>
    <t>CPW | Equivalent circuit | Slot antenna</t>
  </si>
  <si>
    <t>This paper presents a quasi-TEM equivalent circuit model for two optically driven coplanar waveguide (CPW)-fed slot antennas. This model takes into account both the electromagnetic fields in the CPW structure as well as the effects of the discontinuities of the antenna design. The results are compared with simulations taken from IE3d using the method of moments.</t>
  </si>
  <si>
    <t>60033021;60030612;60030612;60033021</t>
  </si>
  <si>
    <t>6602370313;7102718298;7403599573;35465847700</t>
  </si>
  <si>
    <t>Tzeremes, G.;Liao, Tsai S.;Yu, Paul K.L.;Christodoulou, C. G.</t>
  </si>
  <si>
    <t>Albuquerque;San Diego</t>
  </si>
  <si>
    <t>The University of New Mexico;University of California, San Diego</t>
  </si>
  <si>
    <t>60033021;60030612</t>
  </si>
  <si>
    <t>Tzeremes G.</t>
  </si>
  <si>
    <t>Computation of equivalent circuit models of optically driven CPW-fed slot antennas for wireless communications</t>
  </si>
  <si>
    <t>10.1109/LAWP.2003.817614</t>
  </si>
  <si>
    <t>2-s2.0-3142705874</t>
  </si>
  <si>
    <t>['time allowing', 'still retaining', 'significantly reduced', 'sidelobe level', 'prescribed specification', 'new method', 'method provides', 'low sll', 'letter presents', 'etc .,', 'antenna elements']</t>
  </si>
  <si>
    <t>Digital beamforming | Smart antennas | Spatial interpolation</t>
  </si>
  <si>
    <t>This letter presents a new method for design of digital beaniformer using uniform linear (or planar) array. By employing spatial interpolation process at digital signal processing section, the number of antenna elements and the corresponding RF modules, analog/digital (A/D) converters, etc., are significantly reduced, while still retaining same main beam width and same sidelobe level (SLL) as the traditional beamforming method that requires larger number of elements. In addition, the method provides for prescribed specification of narrow main beamwidth, while at the same time allowing for prescribed specification of low SLL. Illustrative design examples and a comparison with the traditional beamforming method are included.</t>
  </si>
  <si>
    <t>A new design method for digital beamforming using spatial interpolation</t>
  </si>
  <si>
    <t>10.1109/LAWP.2003.817612</t>
  </si>
  <si>
    <t>2-s2.0-3142707319</t>
  </si>
  <si>
    <t>['wireless applications', 'planar inverted', 'inverse class', 'f antenna', 'also measured', 'added efficiency', 'active pifa']</t>
  </si>
  <si>
    <t>Active antenna | Class-F termination | Harmonic tuning | Inverse class-F termination | Planar inverted-F antenna (PIFA) | Power amplifier | Power-added efficiency</t>
  </si>
  <si>
    <t>We present an electrically small antenna for use with high-efficiency power amplifiers for wireless applications. A planar inverted-F antenna (PIFA) design is shown that is optimized to provide an inverse class-F load termination for use at the output of a field effect transistor (FET) for optimum output power and efficiency. A power-added efficiency in excess of 60% was also measured for an active PIFA.</t>
  </si>
  <si>
    <t>250-253</t>
  </si>
  <si>
    <t>60017161-60032754;60017161-60021939</t>
  </si>
  <si>
    <t>6507807021;7202721664</t>
  </si>
  <si>
    <t>Liw, Saxon;Ellis, Grant A.</t>
  </si>
  <si>
    <t>Liw S.</t>
  </si>
  <si>
    <t>Planar inverted-f antennas as an inverse class-f termination for wireless applications</t>
  </si>
  <si>
    <t>10.1109/LAWP.2003.819676</t>
  </si>
  <si>
    <t>2-s2.0-3142710182</t>
  </si>
  <si>
    <t>['significant differences', 'resonant properties', 'resonant frequencies', 'quality factor', 'planar area', 'filling antennas', 'differing geometries', 'antenna geometry']</t>
  </si>
  <si>
    <t>Fractal antennas | Fractals | Small antennas</t>
  </si>
  <si>
    <t>The resonant properties of several small planar space-filling fractal antennas are considered over a range of self-resonant frequencies. These space-filling antennas have differing geometries and total wire length, but occupy the same planar area. The resonant properties considered include radiation resistance, efficiency, and quality factor. It is demonstrated that the resonant properties of these antennas are essentially the same, independent of significant differences in antenna geometry and total wire length.</t>
  </si>
  <si>
    <t>197-200</t>
  </si>
  <si>
    <t>A comparison of the resonant properties of small space-filling fractal antennas</t>
  </si>
  <si>
    <t>10.1109/LAWP.2003.819680</t>
  </si>
  <si>
    <t>2-s2.0-3142710184</t>
  </si>
  <si>
    <t>['variation within', 'signal attenuation', 'multifloor buildings', 'los areas', 'different floors', '1800 mhz']</t>
  </si>
  <si>
    <t>1800 MHz | Building height | Building penetration loss | Cellular radio | Outdoor-to-indoor propagation | Propagation loss measurement | UHF radio propagation</t>
  </si>
  <si>
    <t>This paper presents results of signal strength measurements at 1800 MHz in four office buildings in The Hague, illuminated by an outdoor base station with an antenna above the rooftop. The objectives of these experiments are to study the behavior of the received signal strength at different floors of a building and to determine the main characteristics concerning cell coverage, namely, signal attenuation and variation within these buildings. It is shown that large fluctuations occur between average signal levels in line-of-sight (LOS) and non-LOS areas of multifloor buildings.</t>
  </si>
  <si>
    <t>122-125</t>
  </si>
  <si>
    <t>60032882;60032882</t>
  </si>
  <si>
    <t>8396681000;7003821814</t>
  </si>
  <si>
    <t>Martijn, E. F.T.;Herben, M. H.A.J.</t>
  </si>
  <si>
    <t>Martijn E.</t>
  </si>
  <si>
    <t>Characterization of radio wave propagation into buildings at 1800 MHz</t>
  </si>
  <si>
    <t>10.1109/LAWP.2003.815279</t>
  </si>
  <si>
    <t>2-s2.0-3142710185</t>
  </si>
  <si>
    <t>['wave regime', 'wave propagation', 'two kinds', 'surface waves', 'reduced edge', 'promising candidate', 'possible absence', 'one evanescent', 'microstrip antennas', 'grounded slab', 'dispersion equations', 'diffraction effects', 'considered structure']</t>
  </si>
  <si>
    <t>Grounded slab | Guided waves | Metamaterial media | Microstrip antennas | Surface-wave suppression</t>
  </si>
  <si>
    <t>In this work, surface-wave propagation in a metamaterial grounded slab is investigated. In particular, a double-negative (DNG) medium is considered. On the basis of the dispersion equations for TE and TM surface waves supported by such a grounded slab, conditions are presented, which ensure the suppression of a guided-wave regime for both polarizations. In contrast with ordinary grounded slabs, two kinds of surface waves (one evanescent only in air, the other evanescent both in air and inside the slab) have to be taken into account. The possible absence of any surface wave makes the considered structure a promising candidate as a substrate for microstrip antennas with reduced edge-diffraction effects and enhanced radiation efficiency.</t>
  </si>
  <si>
    <t>269-272</t>
  </si>
  <si>
    <t>6701466183;6701731702;6602077126;6506012830</t>
  </si>
  <si>
    <t>Baccarelli, P.;Burghignoli, P.;Lovat, G.;Paulotto, S.</t>
  </si>
  <si>
    <t>Surface-wave suppression in a double-negative metamaterial grounded slab</t>
  </si>
  <si>
    <t>10.1109/LAWP.2003.819679</t>
  </si>
  <si>
    <t>2-s2.0-3142711587</t>
  </si>
  <si>
    <t>['substantial differences', 'sar calculations', 'results demonstrate', 'radiobase antennas', 'phantom shape', 'parallel finite', 'numerical phantoms', 'human exposure', 'homogeneous phantoms', 'error induced', 'difference time', 'common way']</t>
  </si>
  <si>
    <t>Huma n-antenna interaction | Numerical phantoms | Parallel finite-difference time-domain (fdtd) | Radiobase antennas</t>
  </si>
  <si>
    <t>The use of numerical phantoms is a common way to attack complex dosimetric problems, such as the near-field humanantenna interaction. In this paper, the human exposure to the nearfield of radiobase antennas is numerically studied using a parallel finite-difference time-domain (FDTD), comparing results attained with eight different human numerical phantoms. The effects of the phantom shape and structure on specific absorption rate (SAR) calculation are studied, as well as the error induced by the use of homogeneous phantoms, instead of accurate heterogeneous ones. Results demonstrate that substantial differences can be observed in peak-SAR calculations.</t>
  </si>
  <si>
    <t>43-45</t>
  </si>
  <si>
    <t>60024353;60024353;60019637</t>
  </si>
  <si>
    <t>Catarinucci, L.;Palazzari, P.;Tarricone, L.</t>
  </si>
  <si>
    <t>Lecce;Rome</t>
  </si>
  <si>
    <t>Universita del Salento;Ente Per Le Nuove Tecnologie, l'Energia e l'Ambiente</t>
  </si>
  <si>
    <t>60024353;60019637</t>
  </si>
  <si>
    <t>On the use of numerical phantoms in the study of the human-antenna interaction problem</t>
  </si>
  <si>
    <t>10.1109/LAWP.2003.811329</t>
  </si>
  <si>
    <t>2-s2.0-3142711609</t>
  </si>
  <si>
    <t>['significantly improve', 'new method', 'mutual impedance', 'music algorithm', 'method uses', 'direction finding', 'different method', 'circuit voltage']</t>
  </si>
  <si>
    <t>Direction finding | MUSIC algorithm | Mutual coupling | Mutual impedance</t>
  </si>
  <si>
    <t>A new method for calculation of the mutual impedance is introduced for the compensation of mutual coupling effect in a dipole antenna array employed for direction finding. This method uses an estimated current distribution and a different method for the calculation of the open-circuit voltage. It is shown that the new method can significantly improve the performance of the array in terms of the sharpness and accuracy of the spatial spectrum response of the MUSIC algorithm.</t>
  </si>
  <si>
    <t>26-29</t>
  </si>
  <si>
    <t>Compensating for the mutual coupling effect in direction finding based on a new calculation method for mutual impedance</t>
  </si>
  <si>
    <t>10.1109/LAWP.2003.810763</t>
  </si>
  <si>
    <t>2-s2.0-3142716008</t>
  </si>
  <si>
    <t>F49620‚Äì01-1‚Äì0436</t>
  </si>
  <si>
    <t>['storage cost', 'significant voltages', 'plane wave', 'microstrip low', 'induced across', 'finite element']</t>
  </si>
  <si>
    <t>Boundary integral | Electromagnetic compatibility/interference (EMC/EMI) | Finite element | Harmonic balance method | Method of moments (MoM)</t>
  </si>
  <si>
    <t>In this letter, the finite element-boundary integral method, incorporating the multilevel fast multipole method to reduce the storage cost of the boundary integral matrix, is applied to the analysis of two microstrip filter circuits illuminated via a plane wave. Simulated results indicate that significant voltages are induced across the output ports close to filters' resonances. This study is further extended to a microstrip low-noise amplifier circuit. It will be shown that at certain field strengths, the plane wave illuminating the microstrip amplifier circuit can introduce considerable gain deviation and nonlinearity to its operation.</t>
  </si>
  <si>
    <t>230-233</t>
  </si>
  <si>
    <t>60025778;60003500;60025778;60025778</t>
  </si>
  <si>
    <t>6603179806;7102576479;7004537136;7003973853</t>
  </si>
  <si>
    <t>Siah, E. S.;Volakis, J. L.;Pavlidis, D.;Liepa, V. V.</t>
  </si>
  <si>
    <t>Ann Arbor;Columbus</t>
  </si>
  <si>
    <t>University of Michigan, Ann Arbor;The Ohio State University</t>
  </si>
  <si>
    <t>60025778;60003500</t>
  </si>
  <si>
    <t>Siah E.</t>
  </si>
  <si>
    <t>Electromagnetic analysis of plane wave illumination effects onto passive and active circuit topologies</t>
  </si>
  <si>
    <t>10.1109/LAWP.2003.819691</t>
  </si>
  <si>
    <t>2-s2.0-3142719026</t>
  </si>
  <si>
    <t>ECS-9979403</t>
  </si>
  <si>
    <t>['uniform linear', 'stacked configuration', 'select subspaces', 'realistic scenario', 'projection algorithm', 'previously developed', 'planar arrays', 'enhanced 1', 'develop one', 'bpsk signal', 'antenna beamforming', 'adaptive algorithms']</t>
  </si>
  <si>
    <t>Adaptive beamforming | SDMA | Smart antennas</t>
  </si>
  <si>
    <t>In this letter, we develop one-dimensional (1-D) and two-dimensional (2-D) adaptive algorithms that use gradient projections in select subspaces for use in antenna beamforming. The 1-D algorithm is essentially a significantly enhanced version of an eigen-projection algorithm that was previously developed for controls. The 2-D algorithm is new and is based on a stacked configuration of the enhanced 1-D algorithm. Both algorithms are applied to antenna beamforming in uniform linear and planar arrays. Simulation results show faster convergence as well as improved beam properties. In addition, results for a more realistic scenario with a BPSK signal and antenna coupling effects are also quite promising.</t>
  </si>
  <si>
    <t>6603233051;7006177932;7003883620;35583458100</t>
  </si>
  <si>
    <t>Foutz, Jeffrey;Spanias, Andreas;Bellofiore, Salvatore;Balanis, Constantine A.</t>
  </si>
  <si>
    <t>Foutz J.</t>
  </si>
  <si>
    <t>Adaptive eigen-projection beamforming algorithms for 1-D and 2-D antenna arrays</t>
  </si>
  <si>
    <t>10.1109/LAWP.2003.811322</t>
  </si>
  <si>
    <t>2-s2.0-3142719031</t>
  </si>
  <si>
    <t>1249/02E</t>
  </si>
  <si>
    <t>['radiation patterns', 'proposed configuration', 'profile equilateral', 'placed centrally', 'loading disk', 'high permittivity', 'antenna gain']</t>
  </si>
  <si>
    <t>Coaxial aperture | Dielectric antennas</t>
  </si>
  <si>
    <t>A low-profile equilateral-triangular dielectric resonator antenna (DRA) of very high permittivity is excited by a disk-loaded coaxial aperture. The loading disk is placed centrally on the aperture of a 50-œâ subminiature version A connector for matching the impedance. The measured return loss, radiation patterns, and antenna gain of the proposed configuration are presented.</t>
  </si>
  <si>
    <t>212-214</t>
  </si>
  <si>
    <t>56415172000;7202180839;55510527400</t>
  </si>
  <si>
    <t>Leung, K. W.;Chow, K. M.;Luk, K. M.</t>
  </si>
  <si>
    <t>Low-profile high-permittivity dielectric resonator antenna excited by a disk-loaded coaxial aperture</t>
  </si>
  <si>
    <t>10.1109/LAWP.2003.819678</t>
  </si>
  <si>
    <t>2-s2.0-3142726364</t>
  </si>
  <si>
    <t>['return loss', 'reasonable agreement', 'radiation pattern', 'new configuration', 'investigated theoretically', 'input impedance', 'excitation modeled', 'difference time', 'axial ratio', 'asymmetrical u']</t>
  </si>
  <si>
    <t>Cavities | Dielectric antennas | Slot antennas</t>
  </si>
  <si>
    <t>A cavity-backed circularly polarized dielectric resonator antenna excited by an asymmetrical U-slot is investigated theoretically and experimentally. The finite-difference time-domain method using nonuniform orthogonal grids is employed to study the new configuration, with the excitation modeled by the independent resistive voltage source. The return loss, input impedance, axial ratio, and radiation pattern of the antenna are studied. Reasonable agreement between theory and experiment is obtained.</t>
  </si>
  <si>
    <t>133-135</t>
  </si>
  <si>
    <t>57129082400;7102648193;56415172000</t>
  </si>
  <si>
    <t>Li, B.;So, K. K.;Leung, K. W.</t>
  </si>
  <si>
    <t>Li B.</t>
  </si>
  <si>
    <t>A circularly polarized dielectric resonator antenna excited by an asymmetrical U-slot with a backing cavity</t>
  </si>
  <si>
    <t>10.1109/LAWP.2003.816641</t>
  </si>
  <si>
    <t>2-s2.0-3142726365</t>
  </si>
  <si>
    <t>['successfully used', 'sideband patterns', 'reduced significantly', 'range ratio', 'power patterns', 'linear arrays', 'excitation dynamic', 'conventional arrays', 'beam requirements']</t>
  </si>
  <si>
    <t>Antenna arrays | Differential evolution | Time modulation</t>
  </si>
  <si>
    <t>The time modulation technique is utilized for the synthesis of power patterns in linear arrays. The differential evolution algorithm is employed both to shape the beam requirements and to suppress the sideband patterns. Numerical results show that the time-modulated linear array can be successfully used to synthesize power patterns and the excitation dynamic-range ratio can be reduced significantly as compared to those of the conventional arrays.</t>
  </si>
  <si>
    <t>10339818700;7102646632;55434064700</t>
  </si>
  <si>
    <t>Yang, Shiwen;Gan, Yeow Beng;Tan, Peng Khiang</t>
  </si>
  <si>
    <t>A new technique for power-pattern synthesis in time-modulated linear arrays</t>
  </si>
  <si>
    <t>10.1109/LAWP.2003.821556</t>
  </si>
  <si>
    <t>2-s2.0-3142727792</t>
  </si>
  <si>
    <t>003652-0203-2001</t>
  </si>
  <si>
    <t>['wave monopole', 'small beads', 'shorter quarter', 'several methods', 'several configurations', 'resonant frequency', 'radiation pattern', 'radiated fields', 'proper application', 'monopoles loaded', 'magnetic materials', 'input impedance']</t>
  </si>
  <si>
    <t>Current control | Cylindrical antennas | Linear antennas | Loaded antennas | Monopole antennas | Wire antennas</t>
  </si>
  <si>
    <t>Several methods to modify the currents on electrically long monopole antennas are investigated. The radiation pattern, input impedance, and resonant frequency are calculated for several configurations of monopoles loaded with magnetic materials, both as coatings and as small beads. Proper application of such loading is shown to cause the radiated fields and resonant frequency to mimic a shorter quarter-wave monopole.</t>
  </si>
  <si>
    <t>208-211</t>
  </si>
  <si>
    <t>Kennedy, Timothy F.;Long, Stuart A.;Williams, Jeffery T.</t>
  </si>
  <si>
    <t>Modification and control of currents on monopole antennas using magnetic bead loading</t>
  </si>
  <si>
    <t>10.1109/LAWP.2003.819681</t>
  </si>
  <si>
    <t>2-s2.0-3142727806</t>
  </si>
  <si>
    <t>['thick substrate', 'several sources', 'resonance frequency', 'rectangular patch', 'paper reports', 'mwm comes', 'input parameters', 'input impedance', 'improved form', 'computes accurately', 'also compare', 'accurate model', '229 œªg']</t>
  </si>
  <si>
    <t>Anisotropy | Bandwidth, losses | Input impedance | Thick patch antennas</t>
  </si>
  <si>
    <t>Theoretical models like standard cavity model, multipart cavity model (MCM), MOM-based commercial software, and Ensemble do not provide accurate results on the resonance frequency, input impedance, and bandwidth for the rectangular patch on the thick substrate (h &gt; 0.05 Œªg). This paper reports an improved form of the cavity model called the modified Wolff model (MWM) that computes accurately these parameters of the rectangular patch on the thick substrate up to the substrate thickness 0.229 Œªg. We also compare all of these models against the experimental results obtained from the several sources. The MWM comes out as the most accurate model for the computation of input parameters of the rectangular patch both on the thin and thick substrates also having anisotropy. Copyright ¬© 2003 Taylor &amp; Francis.</t>
  </si>
  <si>
    <t>253-276</t>
  </si>
  <si>
    <t>60029284;60029284</t>
  </si>
  <si>
    <t>7401937908;22935760300</t>
  </si>
  <si>
    <t xml:space="preserve">Verma, A. K.;Nasimuddin, </t>
  </si>
  <si>
    <t>University of Delhi</t>
  </si>
  <si>
    <t>Verma A.K.</t>
  </si>
  <si>
    <t>Accurate determination of input parameters of rectangular microstrip patch antenna on thick substrate and comparision of several models</t>
  </si>
  <si>
    <t>10.1080/02726340390197511</t>
  </si>
  <si>
    <t>2-s2.0-3142730349</t>
  </si>
  <si>
    <t>['insertion loss', 'embedded passives', '57 db', '5 ghz']</t>
  </si>
  <si>
    <t>Coplanar waveguide (CPW) | Planar transmission lines | Power divider | Silicon | Wilkinson</t>
  </si>
  <si>
    <t>Using an optimized finite ground coplanar waveguide layout on a CMOS grade silicon wafer with a 20-Œºm-thick polyimide interface layer and embedded passives, a Wilkinson power divider is built. The measured characteristics show an insertion loss of only 0.57 dB at 12.5 GHz and better than 15 dB return loss and isolation.</t>
  </si>
  <si>
    <t>167-169</t>
  </si>
  <si>
    <t>60026717;60021032;60021032</t>
  </si>
  <si>
    <t>7005853434;7005967101;7004223794</t>
  </si>
  <si>
    <t>Ponchak, George E.;Bacon, Andrew;Papapolymerou, John</t>
  </si>
  <si>
    <t>Cleveland;Atlanta</t>
  </si>
  <si>
    <t>NASA Glenn Research Center;Georgia Institute of Technology</t>
  </si>
  <si>
    <t>60026717;60021032</t>
  </si>
  <si>
    <t>Ponchak G.E.</t>
  </si>
  <si>
    <t>Monolithic Wilkinson power divider on CMOS grade silicon with a polyimide interface layer for antenna distribution networks</t>
  </si>
  <si>
    <t>10.1109/LAWP.2003.819043</t>
  </si>
  <si>
    <t>2-s2.0-3142730679</t>
  </si>
  <si>
    <t>['wideband interferometry', 'numerical examples', 'music ),', 'estimation technique']</t>
  </si>
  <si>
    <t>Direction-of-arrival (DOA) estimation | Interferometry | Multiple signal classification (MUSIC) | Mutual coupling of antennas | Ultra-wideband (UWB) electromagnetic waves</t>
  </si>
  <si>
    <t>In this paper, we propose a direction-of-arrival (DOA) estimation technique for ultra-wideband electromagnetic waves, which allows for the effect of the antenna mutual coupling. This technique is comprised of a ultra-wideband interferometry, multiple signal classification (MUSIC), and databases. The effectiveness of our scheme is demonstrated through numerical examples.</t>
  </si>
  <si>
    <t>7202188563;55359062800;36916954400</t>
  </si>
  <si>
    <t>Hirata, Akimasa;Morimoto, Takeshi;Kawasaki, Zen</t>
  </si>
  <si>
    <t>DOA estimation of ultra-wideband EM waves with MUSIC and interferometry</t>
  </si>
  <si>
    <t>10.1109/LAWP.2003.819668</t>
  </si>
  <si>
    <t>2-s2.0-3142732140</t>
  </si>
  <si>
    <t>['ta performance', 'overall g', 'original system', 'existing c', 'compact c']</t>
  </si>
  <si>
    <t>Cassegrain | Corrugated | Horn | Optimization</t>
  </si>
  <si>
    <t>The optimization of compact C-band corrugated horns to replace an existing C-band feed system while maintaining the overall G/Ta performance of the associated Cassegrain antenna is presented. The cost-saving over the original system is discussed.</t>
  </si>
  <si>
    <t>294-297</t>
  </si>
  <si>
    <t>Design of a compact C-band receive-only horn for earth station antenna G/T&lt;inf&gt;A&lt;/inf&gt; performance</t>
  </si>
  <si>
    <t>10.1109/LAWP.2003.822204</t>
  </si>
  <si>
    <t>2-s2.0-3142733600</t>
  </si>
  <si>
    <t>['two monopoles', 'loaded monopole', 'letter presents', 'impedance bandwidth', 'fractional bandwidth', 'entire bandwidth', 'electromagnetic coupling', 'circular disk', 'center frequency', 'broad bandwidth', 'approximately 19', '430 mhz', '185 ghz', '08œª ¬∞', '04œª ¬∞']</t>
  </si>
  <si>
    <t>Electrically small antenna | Electromagnetically coupled antenna | Monopole antenna</t>
  </si>
  <si>
    <t>This letter presents a small broadband monopole antenna. The proposed structure consists of a circular disk-loaded monopole and a probe with a circular spiral strip line monopole. Broad bandwidth can be achieved through electromagnetic coupling between these two monopoles that generate two resonances closely spaced in frequency. The antenna occupies cylindrical volume with a radius of œÅ ‚âÖ 0.04Œª¬∞ and a height of h ‚âÖ 0.08Œª¬∞ and has 430 MHz of impedance bandwidth for VSWR &lt; 2 with a center frequency at 2.185 GHz, which is approximately 19.7% of fractional bandwidth. The gain of the antenna is more than 1.7 dBi within the entire bandwidth with good omnidirectional radiation characteristics.</t>
  </si>
  <si>
    <t>60002445;60002445</t>
  </si>
  <si>
    <t>36437381500;10043078000</t>
  </si>
  <si>
    <t>Jung, Jong Ho;Park, Ikmo</t>
  </si>
  <si>
    <t>Kyonggi-do</t>
  </si>
  <si>
    <t>Ajou University</t>
  </si>
  <si>
    <t>Jung J.</t>
  </si>
  <si>
    <t>Electromagnetically coupled small broadband monopole antenna</t>
  </si>
  <si>
    <t>10.1109/LAWP.2004.824171</t>
  </si>
  <si>
    <t>2-s2.0-3142739531</t>
  </si>
  <si>
    <t>['small space', 'small antenna', 'resonant frequency', 'previous work', 'filling antennas', 'expand upon', 'discussion presented', 'antenna geometry', 'antenna geometries']</t>
  </si>
  <si>
    <t>The effectiveness of antenna geometry in terms of lowering or establishing a specific resonant frequency is considered as a function of the current vector alignment in closely coupled sections of wire. The results and discussion presented here expand upon a previous work where it was shown that the current vector alignment in fractal and other small space-filling antennas is significant in establishing the antenna's resonant frequency for a fixed total wire length. A variety of antenna geometries are considered to illustrate the significance and manner in which current vector alignment establishes a small antenna's resonant frequency.</t>
  </si>
  <si>
    <t>201-204</t>
  </si>
  <si>
    <t>60001247;60017245</t>
  </si>
  <si>
    <t>7102270511;7202118492</t>
  </si>
  <si>
    <t>Best, Steven R.;Morrow, Jarrett D.</t>
  </si>
  <si>
    <t>Manchester;</t>
  </si>
  <si>
    <t>Cushcraft Corporation;Hanscom AFB</t>
  </si>
  <si>
    <t>60017245;60001247</t>
  </si>
  <si>
    <t>On the significance of current vector alignment in establishing the resonant frequency of small space-filling wire antennas</t>
  </si>
  <si>
    <t>10.1109/LAWP.2003.819686</t>
  </si>
  <si>
    <t>2-s2.0-3142740929</t>
  </si>
  <si>
    <t>['traditional counterpart', 'slot radiator', 'significantly increased', 'radiation resistance', 'predicted performance', 'output impedance', 'operating principle', 'first given', 'equivalent two', 'constructing simultaneously', 'comprehensive explanation', 'antenna samples']</t>
  </si>
  <si>
    <t>Broad bandwidth | Double rejection zeros | Microstrip-fed slot antenna | Step-impedance inverter | Two-pole filtering network</t>
  </si>
  <si>
    <t>In this letter, a novel broadband microstrip-fed slot antenna with double rejection zeros is proposed and developed by constructing simultaneously a wide-slot radiator and a quarter-wavelength microstrip line resonator. A comprehensive explanation on its operating principle is at first given by using an equivalent two-pole filtering network, in which the radiation resistance is perceived as the output impedance. Extensive numerical results are then obtained using commercial electromagnetic simulator to demonstrate its attractive broadband feature. Finally, a few antenna samples are designed, fabricated, and measured to verify the predicted performance. Experimental results exhibit that the bandwidth of this proposed antenna configuration is significantly increased up to 32.0% as compared to 9.0% of its traditional counterpart.</t>
  </si>
  <si>
    <t>194-196</t>
  </si>
  <si>
    <t>60005510;60005510;60002798</t>
  </si>
  <si>
    <t>7404201926;7203054275;7404507474</t>
  </si>
  <si>
    <t>Zhu, Lei;Fu, Rong;Wu, Ke Li</t>
  </si>
  <si>
    <t>Singapore;Hong Kong</t>
  </si>
  <si>
    <t>Singapore City;Hong Kong</t>
  </si>
  <si>
    <t>Nanyang Technological University;Chinese University of Hong Kong</t>
  </si>
  <si>
    <t>60005510;60002798</t>
  </si>
  <si>
    <t>A novel broadband microstrip-fed wide slot antenna with double rejection zeros</t>
  </si>
  <si>
    <t>10.1109/LAWP.2003.819689</t>
  </si>
  <si>
    <t>2-s2.0-3142745323</t>
  </si>
  <si>
    <t>['wire antennas', 'series summations', 'proposed method', 'numerical examples', 'kernel expressions', 'green function', 'exactly expanded', 'evaluated accurately', 'efficient analysis', 'arbitrary shape']</t>
  </si>
  <si>
    <t>Mixed potential integral equation | Moment method | Wire antennas and scatterers</t>
  </si>
  <si>
    <t>The efficient analysis of wire antennas of arbitrary shape is presented in this paper. The exact kernel representations of Green function are given in place of the thin-wire approximation kernel for the moment method solution of arbitrary wire antennas and scatterers with moderately thick radius. The kernel expressions are exactly expanded on the basis of series summations so that the element of impedance matrix could be evaluated accurately and fast. Some numerical examples are performed for validation of efficiency and accuracy of the proposed method.</t>
  </si>
  <si>
    <t>60010080-60013983;60013983;60010080</t>
  </si>
  <si>
    <t>55713261100;7101878862;12794245400</t>
  </si>
  <si>
    <t>Wang, D. X.;Yung, Edward K.N.;Chen, R. S.</t>
  </si>
  <si>
    <t>Wang D.</t>
  </si>
  <si>
    <t>Efficient analysis of wire antennas and scatterers with arbitrary shape</t>
  </si>
  <si>
    <t>10.1109/LAWP.2003.815282</t>
  </si>
  <si>
    <t>2-s2.0-3142745326</t>
  </si>
  <si>
    <t>['various shapes', 'thus makes', 'shaped reflectors', 'repeated computation', 'reflector surface', 'reflector antennas', 'primary source', 'novel way', 'method uses', 'local properties', 'local parameters', 'local description', 'large reflectors', 'gb technique', 'fast analysis', 'expanded using', 'basic display', 'applied successfully', 'aperture integration']</t>
  </si>
  <si>
    <t>Antenna pattern, antenna theory | Asymptotic gaussian beam (GB) technique | Contoured beam applications | Gaussian processes | GB approach | Iterative optimization algorithm | Propagation | Shaped reflector antenna | Steepest descent method</t>
  </si>
  <si>
    <t>An efficient electromagnetic method for the optimization of shaped reflectors is presented. The repeated computation of scattering from reflector surface at each iteration, using the conventional numerical techniques of either physical optics (PO) or aperture integration (AI), usually makes iterative procedures very inefficient for the synthesis of large reflectors. Recently, an asymptotic Gaussian beam (GB) technique was developed and applied successfully to the fast analysis of reflector antennas of various shapes. This GB technique completely avoids numerical integration and thus makes the analysis very efficient. Our method uses the GB technique, coupled with a local description of the primary source and the reflector. The primary source radiation is expanded using a modified Gaussian beams basis. An antenna pattern calculation is demonstrated on a reflector that is described by local parameters in a novel way. By virtue of these local properties and the use of a steep step descent algorithm, a basic display of antenna pattern optimization is presented to illustrate the effectiveness of our method.</t>
  </si>
  <si>
    <t>14-17</t>
  </si>
  <si>
    <t>60027245-60032006;60027245;60106010</t>
  </si>
  <si>
    <t>7003797453;57204245978;7004561133</t>
  </si>
  <si>
    <t>Schott, P.;Pascal, O.;Lema√Ætre, F.</t>
  </si>
  <si>
    <t>Palaiseau;Nantes;Toulouse</t>
  </si>
  <si>
    <t>ONERA-DEMR - √âlectromagn√©tisme et Radar;Universit√© de Nantes;Universite Paul Sabatier Toulouse III</t>
  </si>
  <si>
    <t>60106010;60032006;60027245</t>
  </si>
  <si>
    <t>Schott P.</t>
  </si>
  <si>
    <t>Use of modified Gaussian beams to optimize shaped reflectors</t>
  </si>
  <si>
    <t>10.1109/LAWP.2003.810771</t>
  </si>
  <si>
    <t>2-s2.0-3142748360</t>
  </si>
  <si>
    <t>91-2213-E-035-037</t>
  </si>
  <si>
    <t>['slot edge', 'shaped one', 'proposed cpw', 'operating frequency', 'experimental results', 'data presents', 'bottom plane', 'antenna size', 'also reduced', '600 mhz', '2 ghz']</t>
  </si>
  <si>
    <t>E-like feeding structure | Effective permittivity | Electromagnetic coupling | Floating patch</t>
  </si>
  <si>
    <t>In this paper, several practical techniques have been employed to modify the operating frequency, enhance the bandwidth and miniaturize the antenna size for a small coplanar waveguide (CPW)-fed slot antenna at the 2.4 and 5.2 GHz, the industrial-scientific-medical (ISM) bands. These techniques include utilizing the E-like feeding structure instead of the conventional T-shaped one and adding one matching stub at the slot edge and four floating patches on the bottom plane of the substrate. According to the experimental results, the data presents that the -10 dB bandwidths achieved were 220 and 600 MHz at 2.4 and 5.2 GHz, respectively. The proposed CPW-fed slot antenna not only creates the dual resonant frequency bands, but the antenna size is also reduced to be 60% of the traditional slot antenna, approximately. The E- and H -plane radiation patterns of the proposed CPW-fed slot antenna were measured at 2.45 and 5.2 GHz.</t>
  </si>
  <si>
    <t>151-154</t>
  </si>
  <si>
    <t>60004879;60004879;60022907</t>
  </si>
  <si>
    <t>7501637046;7601483067;7402950270</t>
  </si>
  <si>
    <t>Wang, Chien Jen;Lee, Jin Jei;Huang, Rey Bin</t>
  </si>
  <si>
    <t>Nantau;Taichung</t>
  </si>
  <si>
    <t>National Chi Nan University;Feng Chia University</t>
  </si>
  <si>
    <t>60022907;60004879</t>
  </si>
  <si>
    <t>Experimental studies of a miniaturized CPW-fed slot antenna with the dual-frequency operation</t>
  </si>
  <si>
    <t>10.1109/LAWP.2003.817578</t>
  </si>
  <si>
    <t>2-s2.0-3142749814</t>
  </si>
  <si>
    <t>['resonant tags', 'profile self', 'improved gain', 'different materials', 'conductor losses', 'antenna shape', '869 mhz']</t>
  </si>
  <si>
    <t>Genetic algorithms | Miniaturized antenna | Small antenna | Transponders</t>
  </si>
  <si>
    <t>New meander line antennas with improved gain are proposed as low-profile self-resonant tags for application in passive radio frequency identification. Antenna shape and size is optimized by genetic algorithm taking into account the conductor losses. Examples are presented for application at 869 MHz with antennas of different materials and sizes.</t>
  </si>
  <si>
    <t>Roma</t>
  </si>
  <si>
    <t>Sistemi E Produzione</t>
  </si>
  <si>
    <t>Gain-optimized self-resonant meander line antennas for RFID applications</t>
  </si>
  <si>
    <t>10.1109/LAWP.2003.822198</t>
  </si>
  <si>
    <t>2-s2.0-3142755645</t>
  </si>
  <si>
    <t>['wireless applications', 'provide vertical', 'performance data', 'letter presents', 'circular polarization', '10 %,']</t>
  </si>
  <si>
    <t>Antennas | Dipole antennas | Dipole arrays</t>
  </si>
  <si>
    <t>This letter presents a unique omnidirectional three-element dipole array that can be adjusted to provide vertical, horizontal, or circular polarization for a variety of wireless applications. The 2:1 voltage standing wave ratio bandwidth of the antenna over all configurations is greater than 10%, but performance data is presented for the personal communication services (PCS) band (1850-1990 MHz).</t>
  </si>
  <si>
    <t>Morrow, Jarrett D.</t>
  </si>
  <si>
    <t>Cushcraft Corporation</t>
  </si>
  <si>
    <t>Morrow J.</t>
  </si>
  <si>
    <t>Polarization-adjustable omnidirectional dipole array</t>
  </si>
  <si>
    <t>10.1109/LAWP.2003.819662</t>
  </si>
  <si>
    <t>2-s2.0-3142755657</t>
  </si>
  <si>
    <t>['unit lattices', 'shaped defect', 'radiated power', 'harmonic frequencies', 'ground plane', 'drastically decreased']</t>
  </si>
  <si>
    <t>Defected ground structure (DGS) | Harmonics reduction | Microstrip atch antenna</t>
  </si>
  <si>
    <t>In this letter, a microstrip patch antenna using the defected ground structure (DGS) to suppress higher order harmonics is presented. An H-shaped defect on the ground plane with only one or more unit lattices has been utilized and yielded bandstop characteristics. Comparing with a conventional microstrip patch antenna without the DGS unit cell, the radiated power of the DGS patch antenna at harmonic frequencies has been drastically decreased.</t>
  </si>
  <si>
    <t>111-113</t>
  </si>
  <si>
    <t>55222365500;57221074197;55699604800</t>
  </si>
  <si>
    <t>Sung, Y. J.;Kim, M.;Kim, Y. S.</t>
  </si>
  <si>
    <t>Sung Y.J.</t>
  </si>
  <si>
    <t>Harmonics reduction with defected ground structure for a microstrip patch antenna</t>
  </si>
  <si>
    <t>10.1109/LAWP.2003.815281</t>
  </si>
  <si>
    <t>2-s2.0-3142755661</t>
  </si>
  <si>
    <t>['tie shape', 'symmetrical three', 'somewhat less', 'sierpinski gasket', 'operating bands', 'frequency bands', 'certain degree', 'asymmetrical two']</t>
  </si>
  <si>
    <t>Fractals | Monopole antennas | Multiband antennas</t>
  </si>
  <si>
    <t>The Sierpinski Gasket monopole is known to exhibit a certain degree of periodic multiband behavior in terms of its input impedance characteristics. However, its overall performance properties are somewhat less than desirable. Specifically, the Sierpinski Gasket monopole exhibits a relatively narrow bandwidth in each of its operating bands and its radiation patterns exhibit poor omnidirectionality because of the asymmetrical two-dimensional (2-D) bow-tie shape of the antenna. Here, a multiband conical monopole antenna is presented that is designed to operate in the same frequency bands as the Sierpinski Gasket. The conical monopole antenna, being a symmetrical three-dimensional (3-D) structure, offers increased impedance bandwidth and improved radiation pattern performance.</t>
  </si>
  <si>
    <t>205-207</t>
  </si>
  <si>
    <t>A multiband conical monopole antenna derived from a modified Sierpinski Gasket</t>
  </si>
  <si>
    <t>10.1109/LAWP.2003.819665</t>
  </si>
  <si>
    <t>2-s2.0-3142757226</t>
  </si>
  <si>
    <t>['simulation results', 'sensitivity analysis', 'results obtained', 'results demonstrate', 'primary determinant', 'output systems', 'multipath channel', 'mainly noticeable', 'input multiple', 'good agreement', 'form expression', 'elevation spread', 'elevation angle', 'computer simulation', 'capacity analysis', 'azimuth spread', 'antenna spacing', 'antenna correlation', 'antenna array']</t>
  </si>
  <si>
    <t>Azimuth spread | Elevation spread | Radio propagation | Spatial fading correlation | Uniform rectangular arrays (URA)</t>
  </si>
  <si>
    <t>In this letter, a closed-form expression for the spatial fading correlation function of a uniform rectangular array (URA) in a three-dimensional (3-D) multipath channel is derived. The fading correlation function is expressed in terms of both the azimuth and elevation angle of arrival as well as the antenna spacing and geometry of the URA. Verification is achieved by means of computer simulation where the theoretical and simulation results are shown to be in good agreement. Our results demonstrate that azimuth spread (AS) is the primary determinant of the antenna correlation and the impact of the elevation spread is mainly noticeable at low AS values. The results obtained in this letter are vital for capacity analysis in multiple-input multiple-output systems, as well as for sensitivity analysis of the antenna array under study.</t>
  </si>
  <si>
    <t>182-185</t>
  </si>
  <si>
    <t>60027272;60027272</t>
  </si>
  <si>
    <t>8697122900;55498731300</t>
  </si>
  <si>
    <t>Yong, S. K.;Thompson, J. S.</t>
  </si>
  <si>
    <t>The University of Edinburgh</t>
  </si>
  <si>
    <t>Yong S.</t>
  </si>
  <si>
    <t>A three-dimensional spatial fading correlation model for uniform rectangular arrays</t>
  </si>
  <si>
    <t>10.1109/LAWP.2003.819666</t>
  </si>
  <si>
    <t>2-s2.0-3142763151</t>
  </si>
  <si>
    <t>DSO National Laboratories - Singapore</t>
  </si>
  <si>
    <t>DSO</t>
  </si>
  <si>
    <t>['wide bandwidth', 'two single', 'two polarizations', 'two fractal', 'satisfactory within', 'radiation characteristics', 'profile structure', 'polarized dipoles', 'like elements', 'ground plane', '5 band', '30 db', '10 db']</t>
  </si>
  <si>
    <t>Antenna | Dual-polarized | Low-profile | Wideband</t>
  </si>
  <si>
    <t>A dual-polarized, broadband antenna made up of two single-polarized dipoles is presented. The antenna is mounted on a ground plane to produce a low-profile structure. The use of two fractal-like elements is made, but a very wide bandwidth is only achieved with adjustments to the shape being made to reduce the coupling between the two polarizations. The resulting improved element exhibits an input return loss better than -10 dB over a 1:3.5 band. The isolation is better than about -30 dB and the radiation characteristics are satisfactory within the bandwidth.</t>
  </si>
  <si>
    <t>310-312</t>
  </si>
  <si>
    <t>60028186;60019702;60019702</t>
  </si>
  <si>
    <t>11738782000;6602115599;57213425197</t>
  </si>
  <si>
    <t>Perruisseau-Carrier, Julien;Hee, T. W.;Hall, P. S.</t>
  </si>
  <si>
    <t>Switzerland;United Kingdom</t>
  </si>
  <si>
    <t>Lausanne;Birmingham</t>
  </si>
  <si>
    <t>Swiss Federal Institute of Technology Lausanne;University of Birmingham</t>
  </si>
  <si>
    <t>60028186;60019702</t>
  </si>
  <si>
    <t>Perruisseau-Carrier J.</t>
  </si>
  <si>
    <t>Dual-polarized broadband dipole</t>
  </si>
  <si>
    <t>10.1109/LAWP.2004.824165</t>
  </si>
  <si>
    <t>2-s2.0-3142764651</t>
  </si>
  <si>
    <t>['wide bandwidth', 'well suited', 'via hole', 'small size', 'slit lengths', 'radiating patch', 'radiating element', 'proposed antenna', 'offset gap', 'f antenna', 'experimental results', 'broadband characteristic', 'bluetooth bands', '48 ghz', '42 %,', '17 ghz']</t>
  </si>
  <si>
    <t>Broadband | Internal antenna | Planar inverted-F antenna (PIFA) | Triple-band</t>
  </si>
  <si>
    <t>A novel internal triple-band planar inverted-F antenna (PIFA) for operating at Personal Communication Services/International Mobile Telecommunications (PCS/IMT)-2000/Bluetooth bands is proposed. The proposed antenna can be reduced the size by using the radiating element with thickness and via hole. A broadband characteristic is obtained by optimizing the thickness of radiating patch and the offset gap between patch and ground. The dual resonant frequencies are obtained by optimizing the slit lengths and the location of via hole. This proposed antenna is well suited to the internal antenna due to small size and wide bandwidth of about 42%, which is covered with the PCS (1.75-1.87 GHz), IMT-2000 (1.92-2.17 GHz) and Bluetooth (2.402-2.48 GHz) bands. The design of proposed antenna and experimental results are discussed.</t>
  </si>
  <si>
    <t>341-344</t>
  </si>
  <si>
    <t>60032144;60032144;60032144</t>
  </si>
  <si>
    <t>55449327300;7403231252;34971825100</t>
  </si>
  <si>
    <t>Kwon, Young Bae;Moon, Jung Ick;Park, Seong Ook</t>
  </si>
  <si>
    <t>Kwon Y.B.</t>
  </si>
  <si>
    <t>An internal triple-band planar inverted-F antenna</t>
  </si>
  <si>
    <t>10.1109/LAWP.2004.824170</t>
  </si>
  <si>
    <t>2-s2.0-3142770559</t>
  </si>
  <si>
    <t>['theoretical background', 'surface point', 'spatial scanning', 'range 1', 'paper proposes', 'obtained lens', 'multifrequency scanning', 'multibeam antennas', 'many applications', 'manufacturing process', 'focusing properties', 'finite number', 'dielectric sphere', 'attractive candidate']</t>
  </si>
  <si>
    <t>Effective permittivity | Lens | L√ºneburg | Sphere | Technology</t>
  </si>
  <si>
    <t>The L√ºneburg lens (LL) represents a very attractive candidate for many applications such as multibeam antennas, multifrequency scanning, and spatial scanning, due to its focusing properties. Indeed, it is a dielectric sphere on which each surface point is a frequency-independent perfect focusing point. This is produced by its index governing law n, which follows the radial distribution n2 = 2 - r2, where r is the normalized radial position. Practically, LL is manufactured as a finite number of concentric homogeneous dielectric shells - this is called a discrete LL. The inaccuracies in the curved shell manufacturing process produce intershell air gaps, which degrade the performance of the lens. Furthermore, this requires different materials whose relative dielectric constant covers the range 1-2. To avoid these drawbacks, this paper proposes a new LL manufacturing process. The paper is dichotomized into two main parts: the theoretical background and the performance of the obtained lens.</t>
  </si>
  <si>
    <t>163-166</t>
  </si>
  <si>
    <t>60000221;60030553;60030553</t>
  </si>
  <si>
    <t>7801640387;7003723658;6504302086</t>
  </si>
  <si>
    <t>Rondineau, S√©bastien;Himdi, Mohamed;Sorieux, Jacques</t>
  </si>
  <si>
    <t>Rennes;Boulder</t>
  </si>
  <si>
    <t>Universite de Rennes 1;University of Colorado Boulder</t>
  </si>
  <si>
    <t>60030553;60000221</t>
  </si>
  <si>
    <t>Rondineau S.</t>
  </si>
  <si>
    <t>A sliced spherical L√ºneburg lens</t>
  </si>
  <si>
    <t>10.1109/LAWP.2003.819045</t>
  </si>
  <si>
    <t>2-s2.0-3142773487</t>
  </si>
  <si>
    <t>['wave incident', 'traveling wave', 'thin wire', 'opposite end', 'model consisted', 'finite length', 'finite arrays', 'decay along', 'current waves', 'arbitrary angle']</t>
  </si>
  <si>
    <t>Connected arrays | Dipole arrays | Phased arrays | Wire scattering</t>
  </si>
  <si>
    <t>A model was proposed to understand the similar current peaks that occurs in arrays of collinear connected dipoles. The model consisted of a plane wave incident at an arbitrary angle on a thin wire of finite length. The wave incident on the wire ends excites a traveling wave of current, which is partly reflected upon reaching the opposite end. It was suggested that these current waves are similar to those found in finite arrays, except that here the waves do not decay along the wire.</t>
  </si>
  <si>
    <t>288-289</t>
  </si>
  <si>
    <t>Current induced on a wire: Implications for connected arrays</t>
  </si>
  <si>
    <t>10.1109/LAWP.2003.822199</t>
  </si>
  <si>
    <t>2-s2.0-3142776361</t>
  </si>
  <si>
    <t>['strong indication', 'provide macro', 'measured distributions', 'k factor', 'dominant effect', 'diversity gain', 'detrimental effect']</t>
  </si>
  <si>
    <t>Antenna arrays | Rician channels</t>
  </si>
  <si>
    <t>The effects of distributed antenna systems (DAS) on the Rice K factor by using practical measurements are presented, in order to investigate the degree of possible fading degradation caused by the incoherent signal combination of the conventional DAS architecture. The measured distributions are compared with the theoretical Rice distribution and it is seen that there is no strong indication to consider any other distributions. It is found that the DAS system slightly decreases the K factor, but not sufficiently to have a detrimental effect on availability. Therefore, it is inferred that the dominant effect of DAS is to provide macro-diversity gain.</t>
  </si>
  <si>
    <t>89-92</t>
  </si>
  <si>
    <t>60021097;60021097-100617395;60021097;60021097</t>
  </si>
  <si>
    <t>14632395800;6507692498;6701860053;7202876045</t>
  </si>
  <si>
    <t>Nikolopoulos, V.;Fiacco, M.;Stavrou, S.;Saunders, S. R.</t>
  </si>
  <si>
    <t>Guildford;Cambridge (ex Galt)</t>
  </si>
  <si>
    <t>University of Surrey;Ip.access Ltd.</t>
  </si>
  <si>
    <t>60021097;100617395</t>
  </si>
  <si>
    <t>Nikolopoulos V.</t>
  </si>
  <si>
    <t>Narrowband fading analysis of indoor distributed antenna systems</t>
  </si>
  <si>
    <t>10.1109/LAWP.2003.814775</t>
  </si>
  <si>
    <t>2-s2.0-3142776379</t>
  </si>
  <si>
    <t>['transmission distance', 'slot rectenna', 'slot antennas', 'rectifying antenna', 'novel dual', '8 ghz', '2 v', '1 v']</t>
  </si>
  <si>
    <t>Circular polarization | Dual-frequency | Rectifier | Slot antenna</t>
  </si>
  <si>
    <t>A novel dual-frequency circularly polarized shorted ring-slot rectenna (rectifying antenna) for wireless power transmission at 2.45 and 5.8 GHz is proposed. Rectenna was composed of two nested microstrip-fed shorted annular ring-slot antennas and two rectifier circuits. Output dc voltage of over 2 V at the lower frequency band and over 1 V at the higher frequency band was achieved at a transmission distance of 2 m.</t>
  </si>
  <si>
    <t>330-333</t>
  </si>
  <si>
    <t>56208353900;6604053043</t>
  </si>
  <si>
    <t>Heikkinen, Jouko;Kivikoski, Markku</t>
  </si>
  <si>
    <t>Heikkinen J.</t>
  </si>
  <si>
    <t>A novel dual-frequency circularly polarized rectenna</t>
  </si>
  <si>
    <t>10.1109/LAWP.2004.824166</t>
  </si>
  <si>
    <t>2-s2.0-3142777814</t>
  </si>
  <si>
    <t>['thin pifas', 'technique height', 'successful design', 'planar inverted', 'pifa ).', 'measured data', 'important role', 'ground plane', 'f antenna', 'effectively reduced', 'effective utilization', 'design ultra', 'associated volume']</t>
  </si>
  <si>
    <t>Antenna | Dual-band | Internal | Planar inverted-F antenna (PIFA) | Thin</t>
  </si>
  <si>
    <t>The ground plane of a mobile phone plays an important role on the performance of a planar inverted-F antenna (PIFA). In addition to exploring novel antennas, the effective utilization of the mobile phone ground plane and its associated volume is crucial to a successful design. In this letter, we propose a uniquely modified ground plane configuration to design ultra-thin PIFAs. Both single- and dual-band design examples are provided. Computed and measured data for 900 and 1900 MHz band cases show that by utilizing this technique height of PIFAs can be effectively reduced by more than 50%, thereby reducing the overall phone thickness.</t>
  </si>
  <si>
    <t>226-229</t>
  </si>
  <si>
    <t>60018179;60018179</t>
  </si>
  <si>
    <t>9743154000;7404486537</t>
  </si>
  <si>
    <t>Abedin, M. F.;Ali, M.</t>
  </si>
  <si>
    <t>University of South Carolina</t>
  </si>
  <si>
    <t>Abedin M.</t>
  </si>
  <si>
    <t>Modifying the ground plane and its effect on planar inverted-F antennas (PIFAs) for mobile phone handsets</t>
  </si>
  <si>
    <t>10.1109/LAWP.2003.819669</t>
  </si>
  <si>
    <t>2-s2.0-3142780711</t>
  </si>
  <si>
    <t>['ebg structure', 'convenient way', 'antenna array', '1 db']</t>
  </si>
  <si>
    <t>Dumbbell-like electromagnetic band gap (DEBG) structures | Microstrip antenna arrays</t>
  </si>
  <si>
    <t>In this letter, a double element microstrip antenna array inserted with a newly developed electromagnetic band gap (EBG) structure has been investigated, showing that the transmission coefficient S21 between the elements is reduced by around 4 dB. As a result, sidelobe levels descended by 1.8 to 2.1 dB and an increase of 1 dB in the gain has been achieved, without much change of other characteristic. It has been proved that using the EBG structure is a convenient way to upgrade the performance of an antenna array.</t>
  </si>
  <si>
    <t>170-172</t>
  </si>
  <si>
    <t>60025278;60025278</t>
  </si>
  <si>
    <t>55167034600;51565281600</t>
  </si>
  <si>
    <t>Yu, Ang;Zhang, Xuexia</t>
  </si>
  <si>
    <t>Yu A.</t>
  </si>
  <si>
    <t>A novel method to improve the performance of microstrip antenna arrays using a dumbbell EBG structure</t>
  </si>
  <si>
    <t>10.1109/LAWP.2003.814773</t>
  </si>
  <si>
    <t>2-s2.0-3142783582</t>
  </si>
  <si>
    <t>['two types', 'rectangular cavity', 'quality factor', 'novel representation', 'key element', 'enclosing cavity', 'electromagnetic singularities', 'electromagnetic green', 'e .,', 'directly obtain', 'dipole antenna', 'current distribution', 'cavity resonance']</t>
  </si>
  <si>
    <t>We study the influence of both the electromagnetic source singularity and electromagnetic cavity resonances on the current distribution of a dipole antenna within a rectangular cavity. These two types of electromagnetic singularities are triggered by the radius of the dipole antenna and the quality factor of the enclosing cavity, respectively. The key element of our investigation is a novel representation of the electromagnetic Green's function for a lossy rectangular cavity. It allows to directly obtain the current distribution on the antenna by means of the method of moments. As a result it is recognized that a dominating source singularity, i.e., a small antenna radius, can inhibit resonating effects, even if a cavity resonance is excited and the quality factor of the cavity is high. ¬© 2003 European Geophysical Society.</t>
  </si>
  <si>
    <t>57-61</t>
  </si>
  <si>
    <t>Gronwald, F.</t>
  </si>
  <si>
    <t>Magdeburg</t>
  </si>
  <si>
    <t>Otto von Guericke University of Magdeburg</t>
  </si>
  <si>
    <t>Gronwald F.</t>
  </si>
  <si>
    <t>The influence of electromagnetic singularities on an active dipole antenna within a cavity</t>
  </si>
  <si>
    <t>10.5194/ars-1-57-2003</t>
  </si>
  <si>
    <t>2-s2.0-31744441578</t>
  </si>
  <si>
    <t>['reflected waves', 'recursive relationship', 'method consists', 'implementation technique', 'discontinuity plane']</t>
  </si>
  <si>
    <t>Multilayer microstrip antennas study by using the iterative method based on the concept of waves is presented in this paper. This method consists in generating a recursive relationship between a given wave source and reflected waves from the discontinuity plane which is divided into cells. The theory as well as its implementation technique are described. Numerical results confirm the efficiency of the method. Copyright ¬© SBMO.</t>
  </si>
  <si>
    <t>39-52</t>
  </si>
  <si>
    <t>60064746;60091645;60091645;60091645;</t>
  </si>
  <si>
    <t>6506755802;6602619622;6603916754;7005687592;7007171277</t>
  </si>
  <si>
    <t>Kaddour, M.;Mami, A.;Gharsallah, A.;Gharbi, A.;Baudrand, H.</t>
  </si>
  <si>
    <t>Tunisia;Tunisia</t>
  </si>
  <si>
    <t>Tunis;Sfax</t>
  </si>
  <si>
    <t>Universit√© de Tunis El Manar, Facult√© des Sciences de Tunis;University of Sfax</t>
  </si>
  <si>
    <t>60091645;60064746</t>
  </si>
  <si>
    <t>Kaddour M.</t>
  </si>
  <si>
    <t>Analysis of multilayer microstrip antennas by using iterative method</t>
  </si>
  <si>
    <t>2-s2.0-33644482652</t>
  </si>
  <si>
    <t>['temperature present', 'pentalonia nigronervosa', 'much longer', 'mean temperature', 'fore wing', 'body size', 'also high', 'alates collected', 'alate forms']</t>
  </si>
  <si>
    <t>Alate | Antenna | Body size | Pentalonia nigronervosa | Temperature</t>
  </si>
  <si>
    <t>The body size of the banana aphid Pentalonia nigronervosa varied according to the temperature present in the environment. At a mean temperature of 28.7¬∞C the length of the antenna of alate forms was much longer than of alate forms collected from places where the mean temperature was 33.3¬∞C. Similarly the wings of alate forms collected at 28.7¬∞C had a longer wing span than the alates collected at 33.3¬∞C. The length of the fore wing was also high at 28.7¬∞C. Higher temperature found to reduce the body size of Pentalonia nigronervosa.</t>
  </si>
  <si>
    <t>Journal of Advanced Zoology</t>
  </si>
  <si>
    <t>60094059;60094059-60102664</t>
  </si>
  <si>
    <t>6603277639;57192070815</t>
  </si>
  <si>
    <t>Padmalatha, C.;Singh, A. J.A.Ranjit</t>
  </si>
  <si>
    <t>Tirunelveli;Tirunelveli</t>
  </si>
  <si>
    <t>Sri Paramakalyani College;Rani Anna Government College for Women</t>
  </si>
  <si>
    <t>60102664;60094059</t>
  </si>
  <si>
    <t>Padmalatha C.</t>
  </si>
  <si>
    <t>Influence of temperature on the body size of banana aphid Pentalonia nigronervosa (Homoptera: Insecta)</t>
  </si>
  <si>
    <t>2-s2.0-33746881446</t>
  </si>
  <si>
    <t>['predominant effect', 'paper presents', 'experimental investigations', 'different parameters', 'cr ).', 'corner reflector', 'axis power', 'antenna parameters']</t>
  </si>
  <si>
    <t>Antenna | Beam | Corner reflector | Waveguide</t>
  </si>
  <si>
    <t>This paper presents the experimental investigations of the variation of on-axis power, half-power beam width and VSWR of V-slot waveguide antenna (V-SWGA) for different parameters of corner reflector (CR). Experimental study reveals that the CR has very predominant effect in improving the antenna parameters of V-SWGA.</t>
  </si>
  <si>
    <t>382-384</t>
  </si>
  <si>
    <t>100365137;;60031730;60031730;60031730</t>
  </si>
  <si>
    <t>14825503400;57207887332;6504305829;14825204300;6506097649</t>
  </si>
  <si>
    <t>Makal, B. S.;Vani, R. M.;Hadalgi, P. M.;Mulgi, S. N.;Hunagund, P. V.</t>
  </si>
  <si>
    <t>Gulbarga;Gulbarga</t>
  </si>
  <si>
    <t>Gulbarga University;Sharanabasaveshwar College of Science</t>
  </si>
  <si>
    <t>60031730;100365137</t>
  </si>
  <si>
    <t>Makal B.</t>
  </si>
  <si>
    <t>Beam shaping of V-slot waveguide antenna using corner reflector</t>
  </si>
  <si>
    <t>2-s2.0-33749367981</t>
  </si>
  <si>
    <t>['update rate', 'traffic environment', 'time visualisation', 'system design', 'scanning antenna', 'safety features', 'radar sensors', 'radar images', 'prototypical vehicle', 'practical implementation', 'new comfort', 'line acquisition', 'high resolution', 'hardware including', 'contribution points', '10 hz']</t>
  </si>
  <si>
    <t>This contribution points out the potential of radar sensors with high resolution in azimuth and range in traffic environment and addresses some aspects of their practical implementation with respect to system design, hardware and software. A prototypical vehicle-based instrumentation radar is presented, which performs on-line acquisition and real-time visualisation of radar images with an update rate of up to 10 Hz. The enhanced perception capabilities of high resolution radar in traffic environment will be demonstrated with respect to new comfort and safety features, and practical realisation approaches concerning data processing and hardware including the scanning antenna will be discussed. ¬© 2003 European Geophysical Society.</t>
  </si>
  <si>
    <t>105-111</t>
  </si>
  <si>
    <t>7403513637;7102340909</t>
  </si>
  <si>
    <t>Schneider, R.;Wenger, J.</t>
  </si>
  <si>
    <t>Schneider R.</t>
  </si>
  <si>
    <t>High resolution radar for automobile applications</t>
  </si>
  <si>
    <t>10.5194/ars-1-105-2003</t>
  </si>
  <si>
    <t>2-s2.0-33749680749</t>
  </si>
  <si>
    <t>['unusual near', 'successfully applied', 'field antennas']</t>
  </si>
  <si>
    <t>A Combined Genetic Algorithm and Method of Moments design methods is presented for the design of unusual near-field antennas for use in Magnetic Resonance Imaging systems. The method is successfully applied to the design of an asymmetric coil structure for use at 190MHz and demonstrates excellent radiofrequency field homogeneity.</t>
  </si>
  <si>
    <t>Yau, D.;Crozier, S.</t>
  </si>
  <si>
    <t>A Genetic Algorithm/Method of Moments approach to the optimization of an RF coil for MRI applications - theoretical considerations</t>
  </si>
  <si>
    <t>10.2528/PIER02062602</t>
  </si>
  <si>
    <t>2-s2.0-33846883289</t>
  </si>
  <si>
    <t>['waveguide structures', 'waveguide models', 'similar defects', 'monopole antennas', 'good agreement', 'em waves', 'dimensional layer', 'demonstrated guiding', 'defect structures', 'also reported']</t>
  </si>
  <si>
    <t>We have demonstrated guiding and bending of electromagnetic (EM) waves in planar and coupled-cavity waveguides built around three-dimensional layer-by-layer photonic crystals. We observed full transmission of the EM waves through these waveguide structures. The dispersion relations obtained from the experiments were in good agreement with the predictions of our waveguide models. We also reported a resonant cavity enhanced (RCE) effect by placing microwave detectors in defect structures. A power enhancement factor of 3450 was measured for planar cavity structures. Similar defects were used to achieve highly directional patterns from monopole antennas.</t>
  </si>
  <si>
    <t>185-209</t>
  </si>
  <si>
    <t>7005956635;6603954305;7003507995</t>
  </si>
  <si>
    <t>Ozbay, E.;Temelkuran, B.;Bayindir, M.</t>
  </si>
  <si>
    <t>Ozbay E.</t>
  </si>
  <si>
    <t>Microwave applications of photonic crystals</t>
  </si>
  <si>
    <t>10.2528/PIER02010808</t>
  </si>
  <si>
    <t>2-s2.0-33947162748</t>
  </si>
  <si>
    <t>['theoretical comparison', 'special interest', 'magnetic fields', 'gpr applications', 'fundamental limits', 'arbitrarily closely']</t>
  </si>
  <si>
    <t>For ground penetrating radar (GPR), smaller antennas would provide considerable practical advantages. Some of which are: portability; ease of use; and higher spatial sampling. A theoretical comparison of the fundamental limits of a small electric field antenna and a small magnetic field antenna shows that the minimum Q constraints are identical. Furthermore, it is shown that only the small magnetic loop antenna can be constructed to approach, arbitrarily closely, the fundamental minimum Q limit. This is achieved with the addition of a high permeability material which reduces energy stored in the magnetic fields. This is of special interest to some GPR applications. For example, applications requiring synthetic aperture data collection would benefit from the increased spatial sampling offered by electrically smaller antennas. Low frequency applications may also benefit, in terms of reduced antenna dimensions, by the use of electrically small antennas. Under these circumstances, a magnetic type antenna should be considered in preference to the typical electric field antenna. Numerical modeling data supports this assertion.</t>
  </si>
  <si>
    <t>257-271</t>
  </si>
  <si>
    <t>57225286678;6603112569</t>
  </si>
  <si>
    <t>Bellett, P. T.;Leat, C. J.</t>
  </si>
  <si>
    <t>Bellett P.T.</t>
  </si>
  <si>
    <t>An investigation of magnetic antennas for ground penetrating radar</t>
  </si>
  <si>
    <t>10.2528/PIER03051301</t>
  </si>
  <si>
    <t>2-s2.0-33947321303</t>
  </si>
  <si>
    <t>['useful information', 'target response', 'successfully tested', 'resonance region', 'radar targets', 'pulse techniques', 'pulse technique', 'procedure requires', 'practical cases', 'modified scheme', 'method uses', 'method presented', 'mainly defined', 'fdtd simulations', 'exciting signal', 'direct application', 'different purposes', 'classical e', 'antenna signal', 'anechoic chamber']</t>
  </si>
  <si>
    <t>Radar scattering amplitudes contain pole singularities whose importance was recognized in the context of the Singularity Expansion Method: S.E.M. This method uses the fact that the late time domain response rt(t) of a target, illuminated by an E.M. wave, is mainly defined in a frequency band corresponding to the resonance region of the object. The knowledge of the singularities is useful information for discrimination of radar targets and has been used for different purposes of discrimination and identification. In this paper, we propose a modified scheme of radar target identification. The method presented is based on E-Pulse technique. In practical cases, direct application of classical E-Pulse techniques is not very efficient. Its performances are damaged by the characteristics of the exciting signal (antenna output signal). We propose a modified scheme of E-Pulse technique, which allows more accurate target discrimination and improves radar target identification. This procedure requires the deconvolution of the target response by the antenna signal and the application of an equivalent gaussian impulse excitation. This process has been successfully tested to FDTD simulations and measurements in anechoic chamber.</t>
  </si>
  <si>
    <t>39-58</t>
  </si>
  <si>
    <t>60110511;60110511;60013650</t>
  </si>
  <si>
    <t>Laboratoire des Sciences du Num√©rique de Nantes;CELAR Centre d'√âlectronique de l'Armement</t>
  </si>
  <si>
    <t>60110511;60013650</t>
  </si>
  <si>
    <t>Identification of radar targets in resonance zone: E-Pulse techniques</t>
  </si>
  <si>
    <t>10.2528/PIER02100201</t>
  </si>
  <si>
    <t>2-s2.0-34250637372</t>
  </si>
  <si>
    <t>['tonoise considerations', 'system performance', 'suitable mmic', 'radar operation', 'precrash sensing', 'modified rotman', 'frontend consists', 'frontend comprises', 'easily adapted', 'different scenarios', 'compared based', 'better performance', 'already considered']</t>
  </si>
  <si>
    <t>A fully integrated planar sensor for 77 GHz automotive applications is presented. The frontend consists of a transceiver multichip module and an electronically steerable microstrip patch array. The antenna feed network is based on a modified Rotman-lens and connected to the array in a multilayer approach offering higher integration. Furthermore, the frontend comprises a phase lock loop to allow proper frequency-modulated continuous wave (FMCW) radar operation. The latest experimental results verify the functionality of this advanced frontend design featuring automatic cruise control, precrash sensing and cut-in detection. These promising radar measurements give reason to a detailed theoretical investigation of system performance. Employing commercially available MMIC various circuit topologies are compared based on signal-tonoise considerations. Different scenarios for both sequential and parallel lobing hint to more advanced sensor designs and better performance. These improvements strongly depend on the availability of suitable MMIC and reliable packaging technologies. Within our present approach possible future MMIC developments are already considered and, thus, can be easily adapted by the flexible frontend design. ¬© 2003 European Geophysical Society.</t>
  </si>
  <si>
    <t>60007902;60007902;60021378;60007902;60007902</t>
  </si>
  <si>
    <t>57217662221;6602257200;56264264700;6701764202;55645716800</t>
  </si>
  <si>
    <t>Grubert, J.;Heyen, J.;Metz, C.;Stange, L. C.;Jacob, A. F.</t>
  </si>
  <si>
    <t>Murray;Braunschweig</t>
  </si>
  <si>
    <t>Nokia Bell Labs;Technische Universit√§t Braunschweig</t>
  </si>
  <si>
    <t>60021378;60007902</t>
  </si>
  <si>
    <t>Grubert J.</t>
  </si>
  <si>
    <t>Planar millimeter wave radar frontend for automotive applications</t>
  </si>
  <si>
    <t>10.5194/ars-1-125-2003</t>
  </si>
  <si>
    <t>2-s2.0-34748827615</t>
  </si>
  <si>
    <t>['uplink capacity', 'shaped w', 'long tunnel', 'interference statistics', 'hybrid model', 'cdma microcell']</t>
  </si>
  <si>
    <t>Shadowing | Uplink capacity | W-CDMA</t>
  </si>
  <si>
    <t>The uplink capacity and the interference statistics of the sectors of the cigar-shaped W-CDMA microcell are studied. A model of multi-cells is used to analyze the uplink. The cells are assumed to exist in a long tunnel. A hybrid model of propagation is used in the calculations. The capacity and the interference statistics of the cell are studied for different microcell radius, different specific attenuation factor, different antenna sidelobe levels and different bend loss. Copyright ¬© SBMO.</t>
  </si>
  <si>
    <t>28-40</t>
  </si>
  <si>
    <t>60009455;60009455</t>
  </si>
  <si>
    <t>55664452800;55663110700</t>
  </si>
  <si>
    <t>Ahmed, Bazil Taha;Ram√≥n, Miguel Calvo</t>
  </si>
  <si>
    <t>Ahmed B.T.</t>
  </si>
  <si>
    <t>On the W-CDMA uplink capacity and interference statistics of a long tunnel cigar-shaped microcells</t>
  </si>
  <si>
    <t>2-s2.0-35048891619</t>
  </si>
  <si>
    <t>['well suited', 'traditional planar', 'resonant frequency', 'quite often', 'practice necessitates', 'planar square', 'planar results', 'numerical results', 'land vehicles', 'input impedance', 'frequency analysis', 'either air', 'doubly curved', 'curved structures', 'approach lies', 'also considered']</t>
  </si>
  <si>
    <t>Designers are increasingly integrating conformal microstrip antennas into the curved structures of either air or land vehicles. Quite often, these structures are doubly curved (e.g. curved along two orthogonal surface directions). This practice necessitates the development of accurate codes versatile enough to model conformal antennas with arbitrarily shaped apertures radiating from doubly curved surfaces. Traditional planar-structure-based design techniques are not well suited for this application. A hybrid finite element-boundary integral formulation appropriate for the high-frequency analysis and design of doubly curved conformal antennas is introduced in this paper. The novelty of this approach lies in its use of an asymptotic prolate spheroidal dyadic Green's function to model the physics of curved surface diffraction. To demonstrate the utility of this approach, the effects of curvature on the resonant frequency and input impedance of both a doubly curved conformal square and circular patch antenna are investigated. Different feed positions are also considered. Due to a paucity of published experimental data, the numerical results are benchmarked by comparison with the results for planar square and circular patch antennas. The planar results are obtained by using an experimentally validated planar finite element-boundary integral code.</t>
  </si>
  <si>
    <t>295-314</t>
  </si>
  <si>
    <t>Macon, C. A.;Trott, K. D.;Kempel, L. C.</t>
  </si>
  <si>
    <t>A practical approach to modeling doubly curved conformal microstrip antennas</t>
  </si>
  <si>
    <t>10.2528/PIER02122903</t>
  </si>
  <si>
    <t>2-s2.0-35148873410</t>
  </si>
  <si>
    <t>G1999011601</t>
  </si>
  <si>
    <t>['zhonghua 11', 'wt rice', 'wild type', 'two photosystems', 'two mutants', 'thylakoid membranes', 'soluble protein', 'smaller amounts', 'rice cv', 'reduced emission', 'reduced amounts', 'protein complexes', 'protein bands', 'mutants vg28', 'mg2 +.', 'less mutants', 'larger amounts', 'increased quantities', 'fourteen polypeptides', 'enhanced absorption', 'core component', 'bisphosphate carboxylase', 'antenna lhc1', 'altered features', 'also observed', 'affect noticeably', '730 nm', '720 nm', '685 nm', '5 differ']</t>
  </si>
  <si>
    <t>Chlorophyll fluorescence | Chlorophyll-protein complexes | Mg 2+ | Oryza | Photosystems 1 and 2</t>
  </si>
  <si>
    <t>Two new yellow rice chlorophyll (Chl) b-less (lack) mutants VG28-1 and VG30-5 differ from the other known Chl b-less mutants with larger amounts of soluble protein and ribulose-1,5-bisphosphate carboxylase/oxygenase small sub-unit and smaller amounts of Chl a. We investigated the altered features of Chl-protein complexes and excitation energy distribution in these two mutants, as compared with wild type (WT) rice cv. Zhonghua 11 by using native mild green gel electrophoresis and SDS-PAGE, and 77 K Chl fluorescence in the presence of Mg2+. WT rice revealed five pigment-protein bands and fourteen polypeptides in thylakoid membranes. Two Chl b-less mutants showed only CPI and CPa pigment bands, and contained no 25 and 26 kDa polypeptides, reduced amounts of the 21 kDa polypeptide, but increased quantities of 32, 33, 56, 66, and 19 kDa polypeptides. The enhanced absorption of CPI and CPa and the higher Chl fluorescence emission ratio of F685/F720 were also observed in these mutants. This suggested that the reduction or loss of the antenna LHC1 and LHC2 was compensated by an increment in core component and the capacity to harvest photon energy of photosystem (PS) 1 and PS2, as well as in the fraction of excitation energy distributed to PS2 in the two mutants. 77 K Chl fluorescence spectra of thylakoid membranes showed that the PS1 fluorescence emission was shifted from 730 nm in WT rice to 720 nm in the mutants. The regulation of Mg2+ to excitation energy distribution between the two photosystems was complicated. 10 mM Mg2+ did not affect noticeably the F685/F730 emission ratio of WT thylakoid membranes, but increased the ratio of F685/F720 in the two mutants due to a reduced emission at 685 nm as compared to that at 720 nm.</t>
  </si>
  <si>
    <t>589-595</t>
  </si>
  <si>
    <t>Photosynthetica</t>
  </si>
  <si>
    <t>60030948;60030948;60030948;60007324</t>
  </si>
  <si>
    <t>14519495300;7401798287;7401699934;8597043400</t>
  </si>
  <si>
    <t>Lin, Zhi Fang;Peng, Chang Lian;Lin, Gui Zhu;Zhang, Jing Liu</t>
  </si>
  <si>
    <t>Guangzhou;Shanghai</t>
  </si>
  <si>
    <t>South China Institute of Botany Chinese Academy of Sciences;Shanghai Institute for Biological Sciences Chinese Academy of Sciences</t>
  </si>
  <si>
    <t>60030948;60007324</t>
  </si>
  <si>
    <t>Alteration of components of chlorophyll-protein complexes and distribution of excitation energy between the two photosystems in two new rice chlorophyll b-less mutants</t>
  </si>
  <si>
    <t>10.1023/B:PHOT.0000027525.56777.66</t>
  </si>
  <si>
    <t>2-s2.0-3543016203</t>
  </si>
  <si>
    <t>['straight beam', 'standard flat', 'separate control', 'pulse excitations', 'piezoelectric probe', 'multielement probe', 'echo signal', 'bottom reflector', 'arbitrary shape', 'approximate algorithm', 'antenna ),', 'active surface', 'acoustic signal']</t>
  </si>
  <si>
    <t>An approximate algorithm of calculating the amplitude of an echo signal from a standard flat-bottom reflector as a function of the coordinates of the reflector is considered. The acoustic signal is assumed to be emitted and received by either a normal (straight beam) piezoelectric probe with an arbitrary shape of the active surface or a multielement probe (antenna), the separate control of its elements being possible. Both tone and pulse excitations of the probe are considered.</t>
  </si>
  <si>
    <t>889-896</t>
  </si>
  <si>
    <t>100693205;100693205;100693205</t>
  </si>
  <si>
    <t>36841625500;6603372946;6508109490</t>
  </si>
  <si>
    <t>Lutsenko, G. G.;Galanenko, V. B.;Galanenko, D. V.</t>
  </si>
  <si>
    <t>NPP Ultrakon-Servis</t>
  </si>
  <si>
    <t>Lutsenko G.</t>
  </si>
  <si>
    <t>Investigation of the space distribution of echo signal amplitudes with the use of normal (straight beam) piezoelectric probes</t>
  </si>
  <si>
    <t>10.1023/B:RUNT.0000026010.87987.b1</t>
  </si>
  <si>
    <t>2-s2.0-3543097393</t>
  </si>
  <si>
    <t>['œ ¥', 'three sets', 'study terahertz', 'radiation properties', 'radiation power', 'polarized radiation', 'periodic antennas', 'insb hot', 'frequencies corresponding', 'femtosecond laser', 'excitation power', 'electron bolometer', 'detection system', 'dependent polarization', 'clear resonance', 'antenna structures', '20 œºw']</t>
  </si>
  <si>
    <t>Femtosecond laser | Log-periodic antenna | Polarization | THz radiation | YBCO</t>
  </si>
  <si>
    <t>We study terahertz (THz) radiation properties from YBa2 Cu 3 O7-Œ¥ (YBCO) thin film log-periodic antennas. Three sets of wire grid polarizers are employed to characterize the frequency-dependent polarization of the THz beam excited with a femtosecond laser. The polarized radiation has clear resonance at frequencies corresponding to the antenna structures. InSb hot-electron bolometer is used to estimate the radiation power after being calibrated in the THz beam generation and detection system. The radiation power increases quadratically with increasing bias current and reaches over 20 ŒºW in the average at an excitation power of 98 m W. ¬© 2003 Plenum Publishing Corporation.</t>
  </si>
  <si>
    <t>867-871</t>
  </si>
  <si>
    <t>Journal of Superconductivity and Novel Magnetism</t>
  </si>
  <si>
    <t>7006497099;7006254245</t>
  </si>
  <si>
    <t>Tonouchi, M.;Saijo, H.</t>
  </si>
  <si>
    <t>Tonouchi M.</t>
  </si>
  <si>
    <t>Terahertz radiation from YBCO thin film log-periodic antennas</t>
  </si>
  <si>
    <t>2-s2.0-3543118324</t>
  </si>
  <si>
    <t>['time domain', 'paper describes', 'hybrid procedure', 'found stable', 'fine mesh', 'examples analyzed', 'electromagnetic characteristics', 'accurately model']</t>
  </si>
  <si>
    <t>ADI-FDTD | FDTD | Hybrid methods | MoMTD</t>
  </si>
  <si>
    <t>This paper describes a new hybrid technique, combining the alternating direction implicit finite difference time domain (ADI-FDTD) method and the method of moments in the time domain (MoMTD) to analyze problems involving thin-wire antennas close to inhomogeneous dielectric bodies. The unconditionally stable ADI-FDTD formulation presents computational advantages over the explicit Yee FDTD scheme in cases that require a fine mesh to accurately model their electromagnetic characteristics. The hybrid procedure has been found stable in the examples analyzed so far, which was not always the case in the previous approach based on the classical Yee FDTD. Copyright ¬© 2003 Taylor &amp; Francis.</t>
  </si>
  <si>
    <t>103-118</t>
  </si>
  <si>
    <t>60027844;60027844;60027844;60025028</t>
  </si>
  <si>
    <t>7201561429;6701414738;7003589064;57004645200</t>
  </si>
  <si>
    <t>Gonz√°lez Garc√≠a, S.;Rubio Bretones, A.;G√≥mez Mart√≠n, R.;Hern√°ndez L√≥pez, M. A.</t>
  </si>
  <si>
    <t>Granada;Salamanca</t>
  </si>
  <si>
    <t>Universidad de Granada;Universidad de Salamanca</t>
  </si>
  <si>
    <t>60027844;60025028</t>
  </si>
  <si>
    <t>Gonz√°lez Garc√≠a S.</t>
  </si>
  <si>
    <t>A new hybrid method combining the ADI-FDTD and the MOMTD techniques</t>
  </si>
  <si>
    <t>10.1080/02726340390159513</t>
  </si>
  <si>
    <t>2-s2.0-4243842998</t>
  </si>
  <si>
    <t>['usinga pc', 'single antenna', 'significantly reduced', 'radiation patterns', 'photonic crystal', 'paper deals', 'main parameters', 'frequency dependence']</t>
  </si>
  <si>
    <t>This paper deals with the use of Photonic Crystal (PC) structures as substrates in patch antenna configurations in order to mitigate the effect of the surface wave mode propagation. The case of a single antenna has been studied. A comparison between a conventional substrate based patch and a patch with a PC as substrate has been performed. The antennas were fabricated and measured. Improvements in all the main parameters of the antenna were obtained when usinga PC. The frequency dependence of the radiation patterns is significantly reduced when using a PC as substrate.</t>
  </si>
  <si>
    <t>257-269</t>
  </si>
  <si>
    <t>60033019;60033019;60031159</t>
  </si>
  <si>
    <t>7003903508;55925201900;7003592642</t>
  </si>
  <si>
    <t>Gonzalo, R.;Nagore, G.;de Maagt, P.</t>
  </si>
  <si>
    <t>Pamplona;Noordwijk aan Zee</t>
  </si>
  <si>
    <t>Universidad P√∫blica de Navarra;ESTEC - European Space Research and Technology Centre</t>
  </si>
  <si>
    <t>60033019;60031159</t>
  </si>
  <si>
    <t>Gonzalo R.</t>
  </si>
  <si>
    <t>Simulated and measured performance of a patch antenna on a 2-dimensional photonic crystals substrate</t>
  </si>
  <si>
    <t>10.2528/PIER02010891</t>
  </si>
  <si>
    <t>2-s2.0-42549151119</t>
  </si>
  <si>
    <t>European Southern Observatory</t>
  </si>
  <si>
    <t>59608/MAP/00/6750/RFI</t>
  </si>
  <si>
    <t>ESO</t>
  </si>
  <si>
    <t>['œºm twpd', 'œºm traveling', 'wr5 ).', 'wave p', 'tie antenna', 'speed 1', 'photonic millimeter', 'optimum conditions', 'n photodetectors', 'frequency range', 'first discuss', 'domain optical', 'demonstrate ultra', 'basic physics', 'band characterization', 'band bow', 'band 0', 'astronomical receiver', 'almost dc', '7 thz', '1 thz']</t>
  </si>
  <si>
    <t>This paper reviews recent advances in the development of high-speed 1.55-Œºm traveling-wave p-i-n photodetectors (TWPD) for photonic millimeter-wave and submillimeter-wave local oscillators. We first discuss the basic physics and performances of high-speed 1.55-Œºm TWPD. Next, we present a frequency-domain optical-heterodyne measurement technique for ultra-wide-band characterization of the TWPD and photonic transmitter modules within the frequency range from almost dc up to more than 1 THz. We further demonstrate ultra-wide-band (0.02-0.7 THz) photonic transmitter modules consisting of a high-speed TWPD coupled to a broad-band bow-tie antenna as well as a narrow-band 0.46-THz photonic transmitter module producing output power levels sufficient to operate a superconductor-insulator-superconductor (SIS) astronomical receiver under optimum conditions. Finally, we will report on ultra-wide-band (0.06-1 THz) photonic transmitter modules consisting of high-speed TWPDs coupled to various rectangular metallic waveguides (WR10, WR8, and WR5). ¬© 2003 IEEE.</t>
  </si>
  <si>
    <t>3062-3070</t>
  </si>
  <si>
    <t>60014264;60014264;60014264;60001754;60001754;60014264</t>
  </si>
  <si>
    <t>7003986354;6506900636;8662266400;6505860827;8233670900;7005584951</t>
  </si>
  <si>
    <t>St√∂hr, Andreas;Malcoci, Andrei;Sauerwald, Andres;Mayorga, Iv√°n C√°mara;G√ºsten, Rolf;J√§ger, Dieter Stefan</t>
  </si>
  <si>
    <t>Duisburg;Bonn</t>
  </si>
  <si>
    <t>Universit√§t Duisburg-Essen;Max Planck Institute for Radio Astronomy</t>
  </si>
  <si>
    <t>60014264;60001754</t>
  </si>
  <si>
    <t>St√∂hr A.</t>
  </si>
  <si>
    <t>Ultra-wide-band traveling-wave photodetectors for photonic local oscillators</t>
  </si>
  <si>
    <t>10.1109/JLT.2003.822257</t>
  </si>
  <si>
    <t>2-s2.0-4444376426</t>
  </si>
  <si>
    <t>['spatial resolution', 'sensitive volume', 'probe developed', 'precise adjustment', 'observing three', 'observation bandwidth', 'miniature circuits', 'magnetooptic crystal', 'magnetization rotation', 'magnetic fields', 'magnetic bias', 'gigahertz bandwidth', 'field distributions', 'femo probe', 'evaluating microwave', 'electric current', 'efficient use', 'dimensional space', 'dimensional magnetic', 'achieved without']</t>
  </si>
  <si>
    <t>The performance (bandwidth, sensitivity, and spatial resolution) of a fiber edge magnetooptic (FEMO) probe developed for observing three-dimensional magnetic-field distributions was evaluated. A gigahertz bandwidth was achieved without any magnetic bias by using the magnetization rotation in a magnetooptic crystal. The ferromagnetic resonance restricted the observation bandwidth to around 10 GHz. Precise adjustment of the polarization and efficient use of the optical amplifier enhanced the magnetic field sensitivity, enabling an electric current of less than 0.05 mA to be detected. The concept of "sensitive volume" was used to measure the spatial resolution in three-dimensional space; reducing the sensitive volume improved the spatial resolution. Magnetic fields above a microwave patch antenna and around a 10-Œºm-class circuit board were observed using FEMO probes. The FEMO probe should thus be effective for evaluating microwave and miniature circuits. ¬© 2003 IEEE.</t>
  </si>
  <si>
    <t>3292-3299</t>
  </si>
  <si>
    <t>60025272;60025272;60025272;60025272;60103090;60103090;60025272;60032325</t>
  </si>
  <si>
    <t>7007031104;56088276500;15030326300;7601569801;7003746029;7201717646;7103274231;7402492263</t>
  </si>
  <si>
    <t>Wakana, Shinichi;Yamazaki, Etsushi;Mitani, Shunsuke;Park, Hyonde;Iwanami, Mizuki;Hoshino, Shigeki;Kishi, Masato;Tsuchiya, Masahiro</t>
  </si>
  <si>
    <t>Chuo-ku;Koganei;Tokyo</t>
  </si>
  <si>
    <t>Association of Super Advanced Electronics Technologies;Japan National Institute of Information and Communications Technology;The University of Tokyo</t>
  </si>
  <si>
    <t>60103090;60032325;60025272</t>
  </si>
  <si>
    <t>Wakana S.</t>
  </si>
  <si>
    <t>Performance evaluation of fiber-edge magnetooptic probe</t>
  </si>
  <si>
    <t>10.1109/JLT.2003.819794</t>
  </si>
  <si>
    <t>2-s2.0-4544227472</t>
  </si>
  <si>
    <t>['thus producing', 'satellite applications', 'reflectors must', 'preliminary results', 'paper describes', 'one beam', 'multiple high', 'main goal', 'geostationary satellite', 'gain beams', 'future stages', 'feeding network', 'feed array', 'element generates', 'e .,', 'configuration capable']</t>
  </si>
  <si>
    <t>This paper describes the preliminary results of an investigation on dual offset multibeam reflector configurations for satellite applications. The main goal is to design a configuration capable to cover the entire earth disk with multiple high-gain beams at fixed angular directions (e.g., 0.8¬∞ apart), as seen from a geostationary satellite. Furthermore, it is desirable to employ a feed array in which each element generates only one beam (i.e., "passive" feed array), thus reducing the complexity and size of the feeding network. Preliminary results show the possibility of achieving such a performance, although further investigation is required. In especial, shaping of the reflectors must be considered in future stages of the investigation, thus producing a dual shaped offset reflector illuminated by a passive feed array ("hybrid" reflector antenna). Copyright ¬© SBMO.</t>
  </si>
  <si>
    <t>40-45</t>
  </si>
  <si>
    <t>Terada, Marco</t>
  </si>
  <si>
    <t>Terada M.</t>
  </si>
  <si>
    <t>Dual offset multibeam antennas for satellite applications</t>
  </si>
  <si>
    <t>2-s2.0-4544290917</t>
  </si>
  <si>
    <t>['single chip', 'significant improvement', 'removing one', 'paper demonstrates', 'modulation frequency', 'major problems', 'four outputs', 'configuration showed', 'advanced configuration', '360 ¬∞', '20 ghz']</t>
  </si>
  <si>
    <t>This paper demonstrates a four-element integrated photonic radio-frequency (RF) phase shifter array in a single chip with an advanced configuration. These devices are integrated using electrooptic polymer materials and involve several novel technologies. Measurements of this configuration showed that our four outputs were independent and had highly linear RF phases over 360¬∞with negligible RF power fluctuation at the modulation frequency of 20 GHz. This significant improvement is capable of removing one of the major problems in using this type of phase shifter architecture. ¬© 2003 IEEE.</t>
  </si>
  <si>
    <t>3257-3261</t>
  </si>
  <si>
    <t>60027550;60027550;60027550;60027550;60027550</t>
  </si>
  <si>
    <t>37111090300;7007032328;56034414500;57188562662;7006388096</t>
  </si>
  <si>
    <t>Han, Jeehoon;Seo, Byoung Joon;Kim, Seong Ku;Zhang, Hua;Fetterman, Harold R.</t>
  </si>
  <si>
    <t>Han J.</t>
  </si>
  <si>
    <t>Single-chip integrated electro-optic polymer photonic RF phase shifter array</t>
  </si>
  <si>
    <t>10.1109/JLT.2003.819801</t>
  </si>
  <si>
    <t>2-s2.0-4544294527</t>
  </si>
  <si>
    <t>['ray characteristics', 'proposed model', 'perpendicular street', 'path length', 'paper proposes', 'microcellular communications', 'input multi', 'horizontal polarizations', 'explicit expressions', 'complex amplitude', 'applications e', 'analytical expression']</t>
  </si>
  <si>
    <t>This paper proposes a spatial variant wideband propagation model for perpendicular street of urban street grid. Analytical expression of the spatial variant multi-ray channel transfer function is derived. The model provides characteristics of each ray in explicit expressions. The ray characteristics are given in terms of complex amplitude for both vertical and horizontal polarizations, path length, angle of arrival and departure. A set membership criteria is proposed to determine the coupling radio paths. The proposed model is not only capable in providing macroscopic quantities like mean field values and mean delay spread, but also the full wideband channel information, i.e., space dependent complex channel responses with a high time dispersion resolution. The proposed model can be used for studying different propagation problems in urban street grid for microcellular communications with applications e.g., antenna diversity techniques, multi-input multi-output (MIMO) channel capacity analysis, etc.</t>
  </si>
  <si>
    <t>229-254</t>
  </si>
  <si>
    <t>El-Sallabi, H. M.;Vainikainen, P.</t>
  </si>
  <si>
    <t>Radio wave propagation in perpendicular streets of urban street grid for microcellular communications. part I: Channel modeling</t>
  </si>
  <si>
    <t>10.2528/PIER02112502</t>
  </si>
  <si>
    <t>2-s2.0-4544296810</t>
  </si>
  <si>
    <t>['wireless code', 'service area', 'paper proposes', 'optical link', 'macrodiversity effect', 'division multiple', 'access system']</t>
  </si>
  <si>
    <t>This paper proposes an application of optical delay insertion to a radio-on-fiber ubiquitous antenna architecture for the wireless code-division multiple-access system. The proposed system separates each component of independent signals passing through the multipath in radio and optical links even though a mobile terminal exists anywhere in the service area, so the macrodiversity effect is obtained all over the area. As a result, bit error rate performance is improved by setting up the delay time difference between each optical link and the number of taps in the RAKE receiver appropriately. ¬© 2003 IEEE.</t>
  </si>
  <si>
    <t>3203-3208</t>
  </si>
  <si>
    <t>BER improvement effect of optical delay insertion in ROF ubiquitous antenna architecture for wireless CDMA system</t>
  </si>
  <si>
    <t>10.1109/JLT.2003.821713</t>
  </si>
  <si>
    <t>2-s2.0-4544299999</t>
  </si>
  <si>
    <t>N00014-00-0782</t>
  </si>
  <si>
    <t>['transmit modes', 'transmit mode', 'rf values', 'receive mode', 'present beam', 'frequency range', 'free performance', 'experimentally demonstrated', 'delay line', 'channels 30', 'channel 3', 'bit version', 'binary array', 'beamformer within', 'beamformer performance', 'beam two', 'array antenna', '5 ghz']</t>
  </si>
  <si>
    <t>A multibeam optical beamformer capable of controlling a phased-array antenna in receive/transmit mode is proposed. The processor can be programmed to sweep the antenna aperture following an independent angular sequence for each radio-frequency (RF) beam. A two-beam two-channel 3-bit version of the beamformer has been experimentally demonstrated. The optical beamformer processes two independent RF beams, for eight different angular directions, and it is based on a binary array of three delay lines. Each delay line is composed of four fiber Bragg gratings whose center wavelengths are channels 30 to 33 of the International Telecommunications Union (ITU) grid. Measurements are performed for both receive and transmit modes and for RF values between 0.5 and 1.5 GHz. We present beam-pattern results showing the squint-free performance of the beamformer within this frequency range. In the transmit mode, two RF beams are steered and characterized for a broadside target position. In the receive mode, the beamformer performance is characterized by detecting two simultaneous RF beams. ¬© 2003 IEEE.</t>
  </si>
  <si>
    <t>3262-3272</t>
  </si>
  <si>
    <t>60018625;60018625;60018625</t>
  </si>
  <si>
    <t>6701786331;36911362200;57206417473</t>
  </si>
  <si>
    <t>Granieri, S.;Jaeger, M.;Siahmakoun, A.</t>
  </si>
  <si>
    <t>Terre Haute</t>
  </si>
  <si>
    <t>Rose Hulman Institute Technology</t>
  </si>
  <si>
    <t>Granieri S.</t>
  </si>
  <si>
    <t>Multiple-beam fiber-optic beamformer with binary array of delay lines</t>
  </si>
  <si>
    <t>10.1109/JLT.2003.821733</t>
  </si>
  <si>
    <t>2-s2.0-4544387532</t>
  </si>
  <si>
    <t>93-123</t>
  </si>
  <si>
    <t>An effective power synthesis technique for shaped, double-reflector multifeed antennas</t>
  </si>
  <si>
    <t>10.2528/PIER02052408</t>
  </si>
  <si>
    <t>2-s2.0-45749105705</t>
  </si>
  <si>
    <t>['unwanted reflections', 'sudden shift', 'steady level', 'slight movement', 'security applications', 'receive antenna', 'phase modulated', 'person behind', 'modulated signal', 'microwave frequencies', 'locating remotely', 'important part', 'doppler effect', 'detected signal', 'detect presence', 'body movements', 'antenna picks', 'animate subject', 'air voids']</t>
  </si>
  <si>
    <t>Doppler technique | Earthquake</t>
  </si>
  <si>
    <t>Design and development of an electronic remote victim locator* is described in this paper. It has been designed for locating remotely, any animate subject buried under rubble or behind a barrier. It works on the principle of Doppler effect at microwave frequencies. Electromagnetic signal travels down the debris from a transmit/receive antenna, illuminates the animate subject under the rubble and returns to the top of the debris having phase modulated with body movements. The antenna picks up the phase-modulated signal, which is processed by a microwave phase synchronous receiver. The detected signal is displayed on an oscilloscope or any other suitable display device. The display is either a regular breathing cycle or any sudden shift in its steady level, resulting from even a slight movement of any part of the body. An important part of the system is the clutter (unwanted reflections) canceller. Presently, the system can penetrate a dry concrete debris depth of about 2 m. Detection depth may be greater if there are more air voids in the debris. Efforts are on to improve the depth of penetration in the rubble. The same system can detect presence of any person behind a barrier, which has security applications.</t>
  </si>
  <si>
    <t>970-974</t>
  </si>
  <si>
    <t>Indian Journal of Pure and Applied Physics</t>
  </si>
  <si>
    <t>60009615;60009615</t>
  </si>
  <si>
    <t>35464438500;57212934233</t>
  </si>
  <si>
    <t>Banerjee, P. K.;Sengupta, A.</t>
  </si>
  <si>
    <t>National Physical Laboratory India</t>
  </si>
  <si>
    <t>Banerjee P.K.</t>
  </si>
  <si>
    <t>Doppler technique for detection of victims buried under earthquake rubble</t>
  </si>
  <si>
    <t>2-s2.0-4644268356</t>
  </si>
  <si>
    <t>['theoretical modeling', 'structure implies', 'patch antenna', 'microstrip antenna', 'fdtd approach', 'diffraction phenomena']</t>
  </si>
  <si>
    <t>This work is supposed to contribute to the development of researches in the area of Patch Antenna. The general purpose involves a Microstrip antenna on Photonic Band Gap structure. The use of this structure implies in the reduction of the troublesome surface waves that plague the performance of these antennas and complicate its theoretical modeling. The FDTD approach is used because of its versatility to study the reflection, refraction and diffraction phenomena. For such problem, an absorbing boundary condition must be introduced at the outer lattice boundary to simulate the extension of the lattice to infinity. In this case, it is very important to avoid parasitic reflections and due this the UPML is used. Here, an efficient code using parallel processing is applied. Copyright ¬© SBMO.</t>
  </si>
  <si>
    <t>41-48</t>
  </si>
  <si>
    <t>60001890;60001890;60001890</t>
  </si>
  <si>
    <t>24734008200;8932205900;7102445277</t>
  </si>
  <si>
    <t>Almeida, Jos√© Felipe;Sobrinho, Carlos L.Da S.S.;Dos Santos, Ronaldo O.</t>
  </si>
  <si>
    <t>Belem</t>
  </si>
  <si>
    <t>Universidade Federal do Par√°</t>
  </si>
  <si>
    <t>Almeida J.</t>
  </si>
  <si>
    <t>Analysis by FDTD method of a microstrip antenna with PBG considering the substrate thickness variation</t>
  </si>
  <si>
    <t>2-s2.0-50449094683</t>
  </si>
  <si>
    <t>['temperature distribution', 'result provides', 'radiation constant', 'new antenna', 'important reference', 'engineering point']</t>
  </si>
  <si>
    <t>Antenna | LHW | Temperature distribution</t>
  </si>
  <si>
    <t>The radiation constant of the plasma and the temperature distribution at the Lower Hybrid Wave(LHW) antenna on the superconducting tokamak HT-7 are calculated from the engineering point of view and the result provides an important reference to the design of a new antenna.</t>
  </si>
  <si>
    <t>1945-1948</t>
  </si>
  <si>
    <t>60020697;60020697</t>
  </si>
  <si>
    <t>57212748591;13310231200</t>
  </si>
  <si>
    <t>Yu, Jiawen;Kuang, Guangli</t>
  </si>
  <si>
    <t>Temperature distribution at the lower hybrid wave antenna on the superconducting tokamak HT-7</t>
  </si>
  <si>
    <t>10.1088/1009-0630/5/5/003</t>
  </si>
  <si>
    <t>2-s2.0-55449127184</t>
  </si>
  <si>
    <t>['wrapped around', 'way public', 'typically rescaling', 'transformed quantities', 'solved analytically', 'presented quite', 'point source', 'oil industry', 'often neglected', 'numerical results', 'necessary ).', 'metallic cylinder', 'hankel functions', 'conductive medium', 'bessel equation']</t>
  </si>
  <si>
    <t>Bessel equation | Fast Fourier transform | Hankel functions | Maxwell's equations</t>
  </si>
  <si>
    <t>We address a sample axisymmetric Maxwell problem involving radiation of a thin loop antenna, wrapped around a metallic cylinder, into a conductive medium. This class of problems finds application, for example, in the construction of automatic drilling devices in oil industry. After replacing the antenna with a point source, the problem is transformed into a Bessel equation and solved analytically in terms of Hankel functions. The derivation is presented quite in detail since details of the procedure are often neglected in the literature. In the end we describe the way public-domain Fast Fourier Transform (FFT) routines can be used for the evaluation of the results (typically rescaling of transformed quantities is necessary). A few numerical results are presented.</t>
  </si>
  <si>
    <t>227-238</t>
  </si>
  <si>
    <t>Acta Technica CSAV (Ceskoslovensk Akademie Ved)</t>
  </si>
  <si>
    <t>≈†ol√≠n, Pavel</t>
  </si>
  <si>
    <t>Prague</t>
  </si>
  <si>
    <t>Academy of Sciences of the Czech Republic</t>
  </si>
  <si>
    <t>≈†ol√≠n P.</t>
  </si>
  <si>
    <t>On the solution of point-source problems using fourier transform and FFT routines</t>
  </si>
  <si>
    <t>2-s2.0-6344221576</t>
  </si>
  <si>
    <t>['uwb ground', 'time variation', 'surface currents', 'series expansion', 'performance analysis', 'orthogonal functions', 'lossy medium', 'ggp signal', 'ggp ).', 'frequency domain', 'far zone', 'electromagnetic pulses', 'electric properties', 'disc radius', 'conducting disc', 'computer plots', 'backscattered signal']</t>
  </si>
  <si>
    <t>In this paper, we analyze the scattering of ultra-wideband (UWB) electromagnetic pulses from a conducting circular disc, buried in a homogeneous lossy medium. The transient currents excited on the surface of the conducting disc are derived, in the frequency domain, as series expansion of a set of orthogonal functions that satisfy specified boundary conditions. The amplitude spectral density of the surface currents are plotted for a given disc radius, and depth in a lossy medium. Aclosed form solution for the backscattered electric field strength in the far zone is derived in the frequency domain for the case of a normally-incident plane wave having the time variation of a generalized Gaussian pulse (GGP). The time variation and the energy density spectrum of the GGP signal and that of the backscattered signal in the far zone are plotted too. Computer plots of the backscattered energy versus observation angle, depth, disc radius, altitude from surface of the lossy medium, and the electric properties of the medium, result in various energy patterns that are desirable for the design and performance analysis of UWB ground-penetration impulse radar.</t>
  </si>
  <si>
    <t>59-74</t>
  </si>
  <si>
    <t>60038812;60038812-60016005</t>
  </si>
  <si>
    <t>56222659200;35581830600</t>
  </si>
  <si>
    <t>Hussain, M. G.M.;Mahmoud, S. F.</t>
  </si>
  <si>
    <t>Kuwait;Canada</t>
  </si>
  <si>
    <t>Kuwait City;Kingston</t>
  </si>
  <si>
    <t>Kuwait University;Queen‚Äôs University</t>
  </si>
  <si>
    <t>60038812;60016005</t>
  </si>
  <si>
    <t>Hussain M.</t>
  </si>
  <si>
    <t>Energy patterns for a conducting circular disc buried in a homogeneous lossy medium and excited by ultra-wideband generalized Gaussian pulses</t>
  </si>
  <si>
    <t>10.2528/PIER02120201</t>
  </si>
  <si>
    <t>2-s2.0-75449107648</t>
  </si>
  <si>
    <t>['random errors', 'graphs illustrating', 'fresnel zone', 'focus position', 'element positions']</t>
  </si>
  <si>
    <t>The expressions for estimating statistical field characteristics of Fresnel zone-focused linear antenna array with random phase errors of excitation and random errors of the element positions are derived. Graphs illustrating the dependence of these characteristics on the focus position, and variances of the excitation and radiator position errors are presented. ¬© 2003 Begell House, Inc.</t>
  </si>
  <si>
    <t>78-88</t>
  </si>
  <si>
    <t>60020615;60020615</t>
  </si>
  <si>
    <t>6506789308;7101884027</t>
  </si>
  <si>
    <t>Gladkoskok, I. D.;Nazarenko, V. A.</t>
  </si>
  <si>
    <t>Gladkoskok I.D.</t>
  </si>
  <si>
    <t>Field of fresnel zone-focused linear antenna array with random errors of excitation and element position</t>
  </si>
  <si>
    <t>10.1615/TelecomRadEng.v60.i34.100</t>
  </si>
  <si>
    <t>2-s2.0-77949937731</t>
  </si>
  <si>
    <t>['results obtained', 'regular hexagon', 'random search', 'possible within', 'many elements', 'larger numbers', 'find configurations', 'empty configuration', 'configurations within', 'certain cases']</t>
  </si>
  <si>
    <t>This study is devoted to searching for non-redundant antenna geometry on a hexagonal mesh enclosed in a regular hexagon with the radius up to 15 grid spacing. The search procedure consists in adding new elements to a randomly selected node starting from an empty configuration. The goal is to find configurations with as many elements as possible within a given hexagon radius. The results obtained for the configurations within the radius up to 15 are presented. The comparison of these results with those obtained by regular methods shows that the random search in certain cases is preferable as it allows to find the configurations having larger numbers of elements. ¬© 2003 Begell House, Inc.</t>
  </si>
  <si>
    <t>48-60</t>
  </si>
  <si>
    <t>Kornienko, Yu V.</t>
  </si>
  <si>
    <t>Kornienko Y.</t>
  </si>
  <si>
    <t>Construction of non-redundant antenna configurations on a hexagonal mesh by a random search</t>
  </si>
  <si>
    <t>10.1615/TelecomRadEng.v60.i34.60</t>
  </si>
  <si>
    <t>2-s2.0-77949941994</t>
  </si>
  <si>
    <t>['radiation pattern', 'radiating devices', 'integrating function', 'impedance loads', 'impedance elements', 'electrodynamical radioengineering', 'design parameters']</t>
  </si>
  <si>
    <t>A generalized computational algorithm for radiating devices with impedance elements is suggested. Its integrating function is to synthesize, analyze and optimize the electrodynamical radioengineering and design parameters of the above devices. An example is given of how to compute the radiation pattern and efficiency of a small-size spiral conical antenna with impedance loads at the ends of its branches. ¬© 2003 Begell House, Inc.</t>
  </si>
  <si>
    <t>82-87</t>
  </si>
  <si>
    <t>Ovsyanikov, V. V.</t>
  </si>
  <si>
    <t>Ovsyanikov V.V.</t>
  </si>
  <si>
    <t>On the principles of calculating radiating devices with impedance elements</t>
  </si>
  <si>
    <t>10.1615/TelecomRadEng.v60.i56.90</t>
  </si>
  <si>
    <t>2-s2.0-77949946437</t>
  </si>
  <si>
    <t>['simple method', 'parameter estimation', 'load resistance', 'geometrical size', 'directional pattern', 'current amplitude', 'antenna upon', 'antenna output']</t>
  </si>
  <si>
    <t>A simple method is suggested for parameter estimation of loop antennas intended for reception of superbroadband pulsed signals. The effect of size and load resistance of the antenna upon its broadbandness and sensitivity are analyzed. The current amplitude at the antenna output has been analyzed in dependence on the geometrical size of the structure. The directional pattern of a multielement loop antenna and distortions of the received signal waveform are analyzed in dependence on the number of elements and dimensions of the structure. ¬© 2003 Begell House, Inc.</t>
  </si>
  <si>
    <t>58-70</t>
  </si>
  <si>
    <t>60068535;60068535;60068535</t>
  </si>
  <si>
    <t>8410056400;8410056200;8410056300</t>
  </si>
  <si>
    <t>Ogurtsova, T. N.;Pochanin, G. P.;Kholod, P. V.</t>
  </si>
  <si>
    <t>Ogurtsova T.</t>
  </si>
  <si>
    <t>A receiving loop antenna for super-broadband pulsed signals</t>
  </si>
  <si>
    <t>10.1615/TelecomRadEng.v60.i56.70</t>
  </si>
  <si>
    <t>2-s2.0-77949949361</t>
  </si>
  <si>
    <t>['radial currents', 'plasma generation', 'new antenna', 'large source', 'large diameters', 'earlier work', 'chamber volume', 'azimuthal ones', 'annular antenna', '1 facility']</t>
  </si>
  <si>
    <t>The IIP-1 facility a large source of homogeneous plasma intended for treatment of specimens of large diameters. A theoretical and experimental investigation ofplasma generation in the facility by the HF fields excited by an annular antenna was performed in an earlier work. As was shown, radial currents in the antenna are more efficient to excite HF fields in the plasma, as compared with azimuthal ones. Results of analysis of a new antenna for plasma generation in the IIP-1 facility are presented. Electromagnetic field distributions over the chamber volume are studied. ¬© 2003 Begell House, Inc.</t>
  </si>
  <si>
    <t>134-139</t>
  </si>
  <si>
    <t>60027251-60068524;60027251-60068524;60027251-60068524;60027251-60068524</t>
  </si>
  <si>
    <t>6602523577;7005703838;57204896038;57211329145</t>
  </si>
  <si>
    <t>Grekov, D. L.;Azarenkov, N. A.;Bizyukov, A. A.;Olefir, V. P.</t>
  </si>
  <si>
    <t>Kharkiv;Kharkiv</t>
  </si>
  <si>
    <t>Institute of Plasma Physics, Kharkov;V. N. Karazin Kharkiv National University</t>
  </si>
  <si>
    <t>60068524;60027251</t>
  </si>
  <si>
    <t>Grekov D.</t>
  </si>
  <si>
    <t>An optimized antenna for plasma generation in the IIP-1 facility</t>
  </si>
  <si>
    <t>10.1615/TelecomRadEng.v60.i56.160</t>
  </si>
  <si>
    <t>2-s2.0-77949954273</t>
  </si>
  <si>
    <t>['synthesis radiators', 'possible ways', 'phase distribution', 'operating conditions', 'nominal ap', 'new technique', 'method calls', 'healthy array', 'directions corresponding', 'algorithmic restoration']</t>
  </si>
  <si>
    <t>A new technique for the algorithmic restoration of basic antenna pattern (AP) parameters has been analyzed and developed when part of array radiators experiences the "nonexcitation"-type failures under the operating conditions. One of the possible ways to implement the method which is adaptive to the failures of the amplitude-phase distribution (APD) synthesis radiators is presented. The above method calls for the zero forced formation of the AP faulty array in the directions corresponding to the nominal AP of the healthy array. ¬© 2003 Begell House, Inc.</t>
  </si>
  <si>
    <t>23396957500;9636717800</t>
  </si>
  <si>
    <t>Liyepin, U. R.;Stavitsky, O. N.</t>
  </si>
  <si>
    <t>Liyepin U.R.</t>
  </si>
  <si>
    <t>Algorithmic reconstruction of the radiation-pattern characteristics of a partially unexcited antenna array</t>
  </si>
  <si>
    <t>10.1615/TelecomRadEng.v60.i12.140</t>
  </si>
  <si>
    <t>2-s2.0-77949974004</t>
  </si>
  <si>
    <t>['symmetric vibrator', 'small diameter', 'resonant properties', 'linear vibrator']</t>
  </si>
  <si>
    <t>Symmetric vibrator, the branches of which are made as a spiral with small diameter and small step provided considerable shortness, is considered. Resonant properties of vibrator under study are compared with resonant properties of linear vibrator. ¬© 2003 Begell House, Inc.</t>
  </si>
  <si>
    <t>66-70</t>
  </si>
  <si>
    <t>60068535;60068535</t>
  </si>
  <si>
    <t>8416903600;15770162200</t>
  </si>
  <si>
    <t>Melyanovsky, P. A.;Popov, I. V.</t>
  </si>
  <si>
    <t>Melyanovsky P.</t>
  </si>
  <si>
    <t>Helical antenna with transversal radiation</t>
  </si>
  <si>
    <t>10.1615/TelecomRadEng.v60.i34.80</t>
  </si>
  <si>
    <t>2-s2.0-77949989802</t>
  </si>
  <si>
    <t>['shaped distribution', 'parameters used', 'near zone', 'mathematical modeling', 'frequencybased control', 'field pattern', 'existing methods', 'carrier frequencies', 'allow generating']</t>
  </si>
  <si>
    <t>The existing methods of electromagnetic radiation focusing in antennas have been classified in accordance to the parameters used to control the current distribution across the aperture. In this paper the electromagnetic field pattern of a uniform phased array is analyzed for a discrete, V-shaped distribution of carrier frequencies over the aperture. The results of mathematical modeling of the field pattern from the phased array show this kind of space-, phase- and frequencybased control to allow generating s sequence of localized focused space- and time-pulsed, both in the far and near zone of the antenna. ¬© 2003 Begell House, Inc.</t>
  </si>
  <si>
    <t>60-68</t>
  </si>
  <si>
    <t>6602077464;35762942100;35763123500</t>
  </si>
  <si>
    <t>Gomozov, V. I.;Gomozov, A. V.;Titov, S. V.</t>
  </si>
  <si>
    <t>Gomozov V.</t>
  </si>
  <si>
    <t>Space-, phase- and frequency-based control of signal focusing in planar phased arrays with a discrete v-shaped distribution of carrier frequencies</t>
  </si>
  <si>
    <t>10.1615/TelecomRadEng.v60.i789.80</t>
  </si>
  <si>
    <t>2-s2.0-77949994742</t>
  </si>
  <si>
    <t>['radiation pattern', 'radiation characteristics', 'plane normal', 'numerical calculations', 'investigation results', 'conducting screen', 'axial ration', 'array axis']</t>
  </si>
  <si>
    <t>Investigation results on the radiation characteristics of circularly polarized dipole antenna arrays are presented. The numerical calculations of the radiation pattern and the axial ration are exemplified for a 12-radial antenna array whose elements are fed with a periodically progressive phase shift and which is placed above a conducting screen. It is shown that the azimuthal radiation characteristics in the plane normal to the array axis are isotropic. ¬© 2003 Begell House, Inc.</t>
  </si>
  <si>
    <t>57225261530;24341932500</t>
  </si>
  <si>
    <t>Ovsyanikov, V. V.;Romanenko, Y. D.</t>
  </si>
  <si>
    <t>Radiation characteristics of circularly polarized dipole antenna arrays</t>
  </si>
  <si>
    <t>10.1615/TelecomRadEng.v60.i12.150</t>
  </si>
  <si>
    <t>2-s2.0-77950007988</t>
  </si>
  <si>
    <t>['pulse characteristics', 'different values', 'calculation results', 'band factor']</t>
  </si>
  <si>
    <t>Presentation of pulse characteristics of radiating linear antenna at frequency characteristics aproximations by the upper frequencies filters is considered. Calculation results of pulse characteristics for the antenna with different values of wide-band factor are given. ¬© 2003 Begell House, Inc.</t>
  </si>
  <si>
    <t>61-65</t>
  </si>
  <si>
    <t>60020615;60020615;60020615;60020615;60020615</t>
  </si>
  <si>
    <t>6603947474;6701781314;15069216000;6507184274;7005972663</t>
  </si>
  <si>
    <t>Volkolupov, Y. Y.;Krasnogolovets, M. A.;Lebedev, O. G.;Ostrizhnoy, M. A.;Chumakov, V. I.</t>
  </si>
  <si>
    <t>Volkolupov Y.</t>
  </si>
  <si>
    <t>On the determination of time characteristics of radiating antennas</t>
  </si>
  <si>
    <t>10.1615/TelecomRadEng.v60.i34.70</t>
  </si>
  <si>
    <t>2-s2.0-77950011487</t>
  </si>
  <si>
    <t>['vector parameters', 'received estimations', 'property precision', 'polynomial maximization', 'estimations stage']</t>
  </si>
  <si>
    <t>In this work the method of the polynomial maximization at the estimations stage of signals parameters justified at observation of a random vector variable. The algorithms of finding of estimations of scalar and vector parameters of a random vector variable, and of property precision of received estimations are resulted in the work. ¬© 2003 Begell House, Inc.</t>
  </si>
  <si>
    <t>60086195;60086195</t>
  </si>
  <si>
    <t>6507286749;35763160200</t>
  </si>
  <si>
    <t>Kunchenko, Y. P.;Prokopenko, T. V.</t>
  </si>
  <si>
    <t>Cherkasy</t>
  </si>
  <si>
    <t>Cherkasy State Technological University</t>
  </si>
  <si>
    <t>Kunchenko Y.P.</t>
  </si>
  <si>
    <t>Application of the polynomial maximization method for estimation of signal parameters received by the antenna arrays</t>
  </si>
  <si>
    <t>10.1615/TelecomRadEng.v60.i56.120</t>
  </si>
  <si>
    <t>2-s2.0-77950017707</t>
  </si>
  <si>
    <t>['wave applications', 'surface waves', 'suppress leakage', 'slowwave effect', 'profile cavity', 'power amplifiers', 'patch antennas', 'particularly attractive', 'microwave circuits', 'magnetic surface', 'low cost', 'leakage suppression', 'implement low', 'easy fabrication', 'distinct stopband', 'different features', 'basic properties']</t>
  </si>
  <si>
    <t>This paper reviews recent advancements in the research and development of Uniplanar Compact Photonic Bandgap (UCPBG) structures for microwave and millimeter-wave applications. These planar periodic structures are particularly attractive and have been intensively investigated due to their easy fabrication, low cost, and compatibility with standard planar circuit technology. In this paper, basic properties of UC-PBG will be studied such as the slowwave effect, distinct stopband and passband, leakage suppression of surface waves, and realization of a magnetic surface. Owing to the different features of UC-PBG, these structures have been applied to microwave circuits to improve microstrip filters and patch antennas, to perform harmonic tuning in power amplifiers, to suppress leakage in conductor-backed coplanar waveguide, to realize TEM waveguides, and to implement low-profile cavity-backed slot antennas.</t>
  </si>
  <si>
    <t>211-235</t>
  </si>
  <si>
    <t>7407034902;7402872518;36041035600</t>
  </si>
  <si>
    <t>Chang, C. C.;Qian, Y.;Itoh, T.</t>
  </si>
  <si>
    <t>Chang C.C.</t>
  </si>
  <si>
    <t>Analysis and applications of uniplanar compact photonic bandgap structures</t>
  </si>
  <si>
    <t>10.2528/PIER02010890</t>
  </si>
  <si>
    <t>2-s2.0-77951192937</t>
  </si>
  <si>
    <t>['two walls', 'proposed antenna', 'paper presents', 'lower patch']</t>
  </si>
  <si>
    <t>This paper presents a double layered slotted square patch microstrip patch antenna with a single probe feeding to the lower patch. An input impedance bandwidth of 6.1GHz for VSWR ‚â§ 2 has been obtained from the proposed antenna. This bandwidth is achieved by using five slots in the lower patch &amp; two walls between the patches. Copyright ¬© SBMO.</t>
  </si>
  <si>
    <t>60070307;60070307;60070307</t>
  </si>
  <si>
    <t>55584523800;55199822500;55574245321</t>
  </si>
  <si>
    <t>Singhal, P. K.;Dhaniram, Bhawana;Banerjee, Smita</t>
  </si>
  <si>
    <t>Gwalior</t>
  </si>
  <si>
    <t>Madhav Institute of Technology and Science</t>
  </si>
  <si>
    <t>A stacked square patch slotted broadband microstrip antenna</t>
  </si>
  <si>
    <t>2-s2.0-79952045215</t>
  </si>
  <si>
    <t>['suitable function', 'new mode', 'imaging technique', 'electromagnetic leakages', 'cylindrical applicator', '45 ghz']</t>
  </si>
  <si>
    <t>Antenna Array | Leakage imaging | Microwave hologram | Signal processing</t>
  </si>
  <si>
    <t>Investigation is done to make three dimensional imaging for electromagnetic leakages from cylindrical applicator. Suitable function for continuation and smoothing the samples is chosen as well as filter transfer function. The results of a computer simulation aimed at demonstrating the imaging technique are reported. The high resolution capability of this new mode of imaging is illustrated for frequency of 2.45 GHz. Copyright ¬© SBMO.</t>
  </si>
  <si>
    <t>Saber, M. Ali</t>
  </si>
  <si>
    <t>Saber M.A.</t>
  </si>
  <si>
    <t>Three dimensional imaging of leakages from cylindrical microwave applicator</t>
  </si>
  <si>
    <t>2-s2.0-84860285076</t>
  </si>
  <si>
    <t>['tm 10', 'simply cutting', 'rectangular notch', 'patch bottom', 'magnetic material', 'frequencies 1', 'broader bandwidth', 'antenna exhibits', '56 ghz', '45 ghz']</t>
  </si>
  <si>
    <t>notch, dual frequency | organic magnetic material | triangular microstrip antenna</t>
  </si>
  <si>
    <t>A novel equilateral triangular patch with a rectangular notch etched to one radiating edge on organic magnetic substrate is proposed for dual frequency operation. Both operations of these dual frequencies arise from the perturbation of TM 10 and TM 11 mode by simply cutting a rectangular notch at the patch bottom. Simulations and experiments have shown the validity of this design. Using an organic magnetic material as the substrate, the antenna exhibits a broader bandwidth of 5.5% and 4.7% at dual-frequencies 1.56 GHz and 2.45 GHz, respectively, as well as a reduced size compared to the dual-frequency patch antennas on non-magnetic material. ¬© 2003 Shanghai University.</t>
  </si>
  <si>
    <t>375-378</t>
  </si>
  <si>
    <t>Journal of Shanghai University</t>
  </si>
  <si>
    <t>60023813;60023813</t>
  </si>
  <si>
    <t>56173709400;7202152603</t>
  </si>
  <si>
    <t>Jiang, Yi Hui;Zhong, Shun Shi</t>
  </si>
  <si>
    <t>Jiang Y.</t>
  </si>
  <si>
    <t>Notched triangular microstrip antenna for dual-frequency operation</t>
  </si>
  <si>
    <t>10.1007/s11741-003-0013-z</t>
  </si>
  <si>
    <t>2-s2.0-84868004561</t>
  </si>
  <si>
    <t>['stirred chambers', 'stirred chamber', 'resonance effects', 'plane waves', 'one hand', 'main argument', 'low frequencies', 'less rf', 'less power', 'large volume', 'increasing volume', 'immunity tests', 'frequency limit', 'field strengths', 'field strength', 'emc testing', 'different mode', 'comparable values', 'certain size', 'automotive systems', 'article deals', 'also work', 'advantageous compared']</t>
  </si>
  <si>
    <t>Mode-stirred chambers (MSCs) can be used for radiated immunity tests in EMC testing. Advantageous compared to conventional test methods is the high field strength which can here be generated with less RF-Power. This point is often the main argument for pushing the standardization of MSCs as an other EMC testing environment. Especially for safety-critical electronic equipment like avionic or automotive systems, immunity tests with field strengths of several 100 V/m are necessary. Such high field strengths can only be generated with substantial RF power and therefore expensive amplifiers if the test is performed in an environment with plane waves. Due to resonance effects in mode-stirred chambers, comparable values of the field strength can there be obtained with significantly less power. In these chambers the field strength declines with increasing volume for a constant input power. As an ideal testing environment a mode-stirred chamber should also work at low frequencies which requires a large volume, however. Hence there is a contradiction between generating high level field strengths on the one hand and obtaining a lowest usable frequency of several 10 MHz on the other. This relativizes the advantage of generating high field strengths with less power if the chamber is supposed to work down to low frequencies. This article deals with the field strengths that can be obtained in mode-stirred chambers with a certain size. Data of different mode-stirred chambers are compared. From this a frequency limit can be derived, above which the use a mode-stirred chamber for achieving high field strengths seems meaningful only. ¬© 2003 European Geophysical Society.</t>
  </si>
  <si>
    <t>53-56</t>
  </si>
  <si>
    <t>60007902;60007902;60018362;60018362</t>
  </si>
  <si>
    <t>8104473800;7005782896;57203307131;7006773894</t>
  </si>
  <si>
    <t>Eulig, N.;Enders, A.;Krauth√§user, H. G.;Nitsch, J.</t>
  </si>
  <si>
    <t>Magdeburg;Braunschweig</t>
  </si>
  <si>
    <t>Otto von Guericke University of Magdeburg;Technische Universit√§t Braunschweig</t>
  </si>
  <si>
    <t>60018362;60007902</t>
  </si>
  <si>
    <t>Eulig N.</t>
  </si>
  <si>
    <t>Achievable field strength in reverberation chambers</t>
  </si>
  <si>
    <t>10.5194/ars-1-53-2003</t>
  </si>
  <si>
    <t>2-s2.0-84872584223</t>
  </si>
  <si>
    <t>['used safely', 'ultrasound guidance', 'tumor size', 'pmct patients', 'partly effective', 'minimally invasive', 'local recurrence', 'inserted directly', 'group b', 'epidural anesthesia', 'effective therapy', '66 %)', '63 lesions', '6 months', '5 cm', '3 cm', '21 cases', '186 lesions', '112 lesions', '100 patients', '/, 123']</t>
  </si>
  <si>
    <t>Coagulation | Hepatocellular carcinoma | Microwave | Therapy</t>
  </si>
  <si>
    <t>Objective: To evaluate the efficacy and safety of percutaneous microwave coagulation therapy (PMCT) for patients with primary and metastatic hepatic tumors. Methods: The enrolled 100 patients with 186 tumor nodules who underwent PMCT included 79 ca.scs of primary or recurrent liver cancers and 21 cases of metastatic liver cancer. The tumors were divided into two groups according to the tumor size in diameter: group A, 0.5 cm &lt;3 cm; group B, ‚â•3 cm &lt; 5 cm. Under local and/or epidural anesthesia, a single percutaneous microwave antenna (or two antennas array applicator) was inserted directly into the tumor in the liver for thermo-coagulation with the aid of ultrasound guidance. Results: Among the 186 lesions in 100 patients with primary and metastatic liver cancers, in group A/, 123 (66%) were coagulated once. A Follow-up of 6-12 months demonstrated that 112 lesions (91%) showed no local recurrence by CT or MRI; In group B, of the 63 lesions (33.87%) coagulated twice, 31 (49%) showed no local recurrence by CT or MRI during a follow-up of 6 months. There were no serious clinical side effects or complications in all the PMCT patients. Conclusion: PMCT gives satisfactory curative effect on tumors with &lt; 3 cm in size. It is partly effective on lesions ‚â• 3 cm &lt; 5 cm in size. It is a minimally invasive and effective therapy, can be used safely in the field of percutaneous hepatis surgery, and carried out even in patients with poor liver function.</t>
  </si>
  <si>
    <t>206-208</t>
  </si>
  <si>
    <t>Chinese-German Journal of Clinical Oncology</t>
  </si>
  <si>
    <t>60025234;60025234;60025234;60025234;60025234;60025234</t>
  </si>
  <si>
    <t>57213551803;7501625734;7405593399;8940022300;7402848166;57198929425</t>
  </si>
  <si>
    <t>Chen, Yi;Chen, Han;Wu, Mengchao;Zhou, Weiping;Wei, Gongtian;Wang, Pcijun</t>
  </si>
  <si>
    <t>Second Military Medical University</t>
  </si>
  <si>
    <t>Percutaneous microwave coagulation therapy for patients with primary and metastatic hepatic tumors</t>
  </si>
  <si>
    <t>10.1007/BF02835457</t>
  </si>
  <si>
    <t>2-s2.0-84873333010</t>
  </si>
  <si>
    <t>['transmitter set', 'signal picked', 'radio telescopes', 'radio telescope', 'new measurements', 'effelsberg 100', '7 km', '5 ghz']</t>
  </si>
  <si>
    <t>Short range radar (SRR) for cars has been proposed to operate over 5 GHz of bandwidth at the 24 GHz ISM band. To estimate the level of interference from these devices on radio telescopes, the near-field antenna pattern has to be known. We report on new measurements with the Effelsberg 100 m radio telescope. These measurements were performed with a transmitter set up at a distance of 1.7 km from the telescope. The strength of the signal picked up by the telescope sidelobes shows that the proposed SRR would interfere with sensitive radio astronomical observations. ¬© 2003 Copernicus GmbH.</t>
  </si>
  <si>
    <t>329-333</t>
  </si>
  <si>
    <t>60001754;60001754;60001754;60001754;60001754</t>
  </si>
  <si>
    <t>7003651140;7003449775;55826781800;6507719687;57197075598</t>
  </si>
  <si>
    <t>Ruf, K.;F√ºrst, E.;Grypstra, K.;Neidh√∂fer, J.;Schumacher, M.</t>
  </si>
  <si>
    <t>Bonn</t>
  </si>
  <si>
    <t>Max Planck Institute for Radio Astronomy</t>
  </si>
  <si>
    <t>Ruf K.</t>
  </si>
  <si>
    <t>Response of the Effelsberg 100m radio telescope to signals in the near-field at 24 GHz</t>
  </si>
  <si>
    <t>10.5194/ars-1-329-2003</t>
  </si>
  <si>
    <t>2-s2.0-84882322283</t>
  </si>
  <si>
    <t>['sartyp ),', 'results confirm', 'receiving antenna', 'real exposure', 'power control', 'parameter indicates', 'normal terms', 'new parameter', 'head phantom', 'guarantee safety', 'electromagnetic fields', 'cellular phones', 'cellular phone', 'case conditions', 'applicable method', 'also significant', 'absorption rate']</t>
  </si>
  <si>
    <t>Using cellular phones the specific absorption rate (SAR) as a physical value must observe established and internationally defined levels to guarantee human protection. To assess human protection it is necessary to guarantee safety under worst-case conditions (especially maximum transmitting power) using cellular phones. To evaluate the exposure to electromagnetic fields under normal terms of use of cellular phones the limitations of the specific absorption rate must be pointed out. In a mobile radio network normal terms of use of cellular phones, i.e. in interconnection with a fixed radio transmitter of a mobile radio network, power control of the cellular phone as well as the antenna diagram regarding a head phantom are also significant for the real exposure. Based on the specific absorption rate, the antenna diagram regarding a head phantom and taking into consideration the power control a new parameter, the typical absorption rate (SARtyp), is defined in this contribution. This parameter indicates the specific absorption rate under average normal conditions of use. Constant radio link attenuation between a cellular phone and a fixed radio transmitter for all mobile models tested was assumed in order to achieve constant field strength at the receiving antenna of the fixed radio transmitter as a result of power control. The typical specific absorption rate is a characteristic physical value of every mobile model. The typical absorption rate was calculated for 16 different mobile models and compared with the absorption rate at maximum transmitting power. The results confirm the relevance of the definition of this parameter (SARtyp) as opposed to the specific absorption rate as a competent and applicable method to establish the real mean exposure from a cellular phone in a mobile radio network. The typical absorption rate provides a parameter to assess electromagnetic fields of a cellular phone that is more relevant to the consumer. ¬© 2003 Copernicus GmbH.</t>
  </si>
  <si>
    <t>335-338</t>
  </si>
  <si>
    <t>Gerhardt, D.</t>
  </si>
  <si>
    <t>Dusseldorf</t>
  </si>
  <si>
    <t>E-Plus Mobilfunk GmbH and Co. KG</t>
  </si>
  <si>
    <t>Gerhardt D.</t>
  </si>
  <si>
    <t>Definition of a parameter for a typical specific absorption rate under real boundary conditions of cellular phones in a GSM networkd</t>
  </si>
  <si>
    <t>10.5194/ars-1-335-2003</t>
  </si>
  <si>
    <t>2-s2.0-84882338887</t>
  </si>
  <si>
    <t>['transmitted signal', 'transceiving mixer', 'therefore 1', 'significant value', 'signal generated', 'short distance', 'schottky diodes', 'received signal', 'radar systems', 'race coupler', 'particularly suited', 'oscillator signal', 'one coupler', 'one antenna', 'noise figure', 'microstrip circuit', 'local oscillator', 'lo signal', 'lo ).', 'intermediate frequency', 'input power', 'growing number', 'f noise', 'directional coupler', 'conventional transceiver', 'balanced mixer', 'automobiles demands', 'assembled transceiver', 'al2o3 substrate', '7 dbm', '3 dbm', '3 db', '100 khz']</t>
  </si>
  <si>
    <t>A growing number of applications for radar systems in automobiles demands for low-cost radar front-ends. A planar monostatic radar front-end is particularly suited for low cost applications as it uses only one antenna for transmission and reception and, thus, minimizes the needed chip area. Generally, in a standard homodyne radar a radio-frequency (RF) signal generated by an oscillator is used for both, the transmitted signal and the local oscillator (LO). Well controlled distribution of the input power between antenna and mixer is crucial. A transceiving mixer at 76.5GHz is presented, where this distribution is done by use of a rat-race coupler. In a conventional transceiver the oscillator signal is split into the transmitted and in the LO signal by a directional coupler. A second directional coupler is needed in order to merge the received and the LO signal at the mixer. In our design the purpose of splitting and merging the signals is realized with only one coupler. Elimination of the second coupler reduces losses significantly. The received signal is down-converted to the intermediate frequency (IF) by use of a balanced mixer. For small relative speed in a CW-Doppler-radar or short distance in a FMCWradar the IF is very small. Therefore 1/f noise is a significant value. In order to achieve good 1/f noise characteristics, Schottky diodes were used. The diodes were flip-chip bonded onto a microstrip circuit on a Al2O3 substrate. The assembled transceiver was measured on-waver. An input power of 7 dBm was applied. The measured output power was 3 dBm and the conversion loss 9 dB. A noise figure of 15.3 dB was measured at 100 kHz. ¬© 2003 Copernicus GmbH.</t>
  </si>
  <si>
    <t>207-210</t>
  </si>
  <si>
    <t>60019722;;;60019722</t>
  </si>
  <si>
    <t>14424321000;55827848900;6603672824;7004736208</t>
  </si>
  <si>
    <t>Olbrich, M. O.;Gr√ºbl, A.;Ra√ühofer, R. H.;Biebl, E. M.</t>
  </si>
  <si>
    <t>Olbrich M.</t>
  </si>
  <si>
    <t>A planar hybrid transceiving mixer at 76.5GHz for automotive radar applications</t>
  </si>
  <si>
    <t>10.5194/ars-1-207-2003</t>
  </si>
  <si>
    <t>2-s2.0-84882365068</t>
  </si>
  <si>
    <t>['waveform parameters', 'transient radiation', 'theoretical considerations', 'special kind', 'rise time', 'practical applications', 'paper considers', 'field pulse', 'antenna systems']</t>
  </si>
  <si>
    <t>This paper considers the effect of changes of the waveform parameters over the distance. The objective is to show the near field effects on transient radiation and how near the equipment under test can be located to an antenna without significant changes of the width or rise time of the field pulse. It is shown that the well known frequency domain estimation models fail because the dimension of antenna systems and the wave propagation lead to a special kind of dispersion. The importance of this near field dispersion for practical applications is demonstrated by both theoretical considerations and measurements with a half impulse radiation antenna. ¬© 2003 European Geophysical Society.</t>
  </si>
  <si>
    <t>43-47</t>
  </si>
  <si>
    <t>112634804;60004935</t>
  </si>
  <si>
    <t>6603044901;6603761463</t>
  </si>
  <si>
    <t>Sabath, F.;Garbe, H.</t>
  </si>
  <si>
    <t>Hannover;Munster</t>
  </si>
  <si>
    <t>Gottfried Wilhelm Leibniz Universit√§t Hannover;Wehrwissenschaftliches Institut f√ºr Schutztechnlogien - ABC Schutz</t>
  </si>
  <si>
    <t>60004935;112634804</t>
  </si>
  <si>
    <t>Sabath F.</t>
  </si>
  <si>
    <t>Impact of near field dispersion on time domain susceptibility tests</t>
  </si>
  <si>
    <t>10.5194/ars-1-43-2003</t>
  </si>
  <si>
    <t>2-s2.0-84882368231</t>
  </si>
  <si>
    <t>['zone clearance', 'wireless networks', 'wireless disturbances', 'uses pointto', 'transmission quality', 'transmission power', 'traffic videos', 'traffic data', 'topological facts', 'technical solutions', 'technical parameters', 'technical conditions', 'spreading measurements', 'radio systems', 'planning already', 'paper makes', 'paper discusses', 'paper analyses', 'nodal points', 'multipath propagation', 'like fresnel', 'key role', 'interferences among', 'interferences ).', 'installation environment', 'important contribution', 'determines decisively', 'data transmission', 'backbone structure', 'antenna plays', 'antenna measurements', 'antenna gain', '4 ghz']</t>
  </si>
  <si>
    <t>The radio communication network "Intermobil Region Dresden" was developed and built up for data transmission of traffic videos and other traffic data. It uses Pointto-Point (PtP) and Point-to-Multipoint (PtM) bridges, forming the backbone structure. The traffic camera radio clients link up with Accesspoints, installed at the nodal points of the backbone. This paper analyses the physical and technical conditions, building up such radio communication networks. The radio channel properties (e.g. total path loss, multipath propagation) and the technical parameters (e.g. transmission power, sensitivity, antenna gain) belong to this conditions. Based on calculation and spreading measurements it is shown, that reserves have to be considered during the planning already. As well special problems, like Fresnel-zone clearance and shadowing are discussed. The choice of the antenna plays a key role for planning and building of wireless networks. It determines decisively the range and gives an important contribution to elimination of wireless disturbances (interferences). Dependent on topological facts, installation environment and wireless distance omnidirectional-, yagi-, patch-and parabol-antennas are used. Based on antenna measurements the paper discusses the use and property of decoupling. WLANs are working in the license free 2.4 GHz-band. The number of radio systems in this band increases permanently, which leads to a lot of interferences among each other. The paper makes a classification of possible interference sources and discusses their influence on transmission quality. Technical solutions are shown for increase interference robustness. ¬© 2003 Copernicus GmbH.</t>
  </si>
  <si>
    <t>301-307</t>
  </si>
  <si>
    <t>Michler, O.</t>
  </si>
  <si>
    <t>Fraunhofer Institute for Transportation and Infrastructure Systems IVI</t>
  </si>
  <si>
    <t>Michler O.</t>
  </si>
  <si>
    <t>Outdoor radiolinks for 2.4 GHz-frequencies: Measurement results and experiences within the radio communication network "intermobil Region Dresden"</t>
  </si>
  <si>
    <t>10.5194/ars-1-301-2003</t>
  </si>
  <si>
    <t>2-s2.0-84882369278</t>
  </si>
  <si>
    <t>['scientist get', 'remains unchallenged', 'radio telescope', 'otto hachenberg', 'looking forward', 'exciting future', 'effelsberg telescope', 'effelsberg 100', '30 years']</t>
  </si>
  <si>
    <t>Seldom does a scientist get an opportunity in his lifetime to build an instrument that remains unchallenged as the world's no. 1 for 30 years. The Effelsberg 100-m radio telescope, constructed under the direction of Prof. Dr. Otto Hachenberg, was the world's largest fully steerable paraboloid antenna since its inauguration in 1971. The radio telescope in a valley in the Eifel mountains near Bonn was constructed with a remarkably precise surface and excellent pointing characteristics. Only in 2001 the 100-m √ó 110-m Green Bank Telescope became operational and marginally surpassed Effelsberg's performance. The Effelsberg telescope is still fully operational in 2002 and looking forward to an exciting future. It is a memorial to the ingenuity of a person who influenced the development of German radio astronomy. ¬© 2003 Copernicus GmbH.</t>
  </si>
  <si>
    <t>321-324</t>
  </si>
  <si>
    <t>Wielebinski, R.</t>
  </si>
  <si>
    <t>Wielebinski R.</t>
  </si>
  <si>
    <t>The new era of large paraboloid antennas: The life of Prof. Dr. Otto Hachenberg</t>
  </si>
  <si>
    <t>10.5194/ars-1-321-2003</t>
  </si>
  <si>
    <t>2-s2.0-84882430425</t>
  </si>
  <si>
    <t>['theshelf transistors', 'theoretical approach', 'stable operation', 'signal injection', 'reflected resulting', 'radiated power', 'power generated', 'output power', 'noise improvement', 'locking range', 'injection locking', 'increasing number', 'fundamental oscillators', 'fundamental frequency', 'first harmonic', 'effective generation', 'cost measure', 'applications demand', '5 %.', '12 ghz']</t>
  </si>
  <si>
    <t>An increasing number of applications is proposed for the 24 GHz ISM-band, like automotive radar systems and short-range communication links. These applications demand for oscillators providing moderate output power of a few mW and moderate frequency stability of about 0.5%. The maximum oscillation frequency of low-cost off-theshelf transistors is too low for stable operation of a fundamental 24GHz oscillator. Thus, we designed a 24 GHz first harmonic oscillator, where the power generated at the fundamental frequency (12 GHz) is reflected resulting in effective generation of output power at the first harmonic. We measured a radiated power from an integrated planar antenna of more than 1mW. Though this oscillator provides superior frequency stability compared to fundamental oscillators, for some applications additional stabilization is required. As a low-cost measure, injection locking can be used to phase lock oscillators that provide sufficient stability in free running mode. Due to our harmonic oscillator concept injection locking has to be achieved at the first harmonic, since only the antenna is accessible for signal injection. We designed, fabricated and characterized a harmonic oscillator using the antenna as a port for injection locking. The locking range was measured versus various parameters. In addition, phase-noise improvement was investigated. A theoretical approach for the mechanism of first harmonic injection locking is presented. ¬© 2003 Copernicus GmbH.</t>
  </si>
  <si>
    <t>7202662013;7004736208</t>
  </si>
  <si>
    <t>K√ºhn, M. R.;Biebl, E. M.</t>
  </si>
  <si>
    <t>K√ºhn M.</t>
  </si>
  <si>
    <t>First harmonic injection locking of 24-GHz-oscillators</t>
  </si>
  <si>
    <t>10.5194/ars-1-197-2003</t>
  </si>
  <si>
    <t>2-s2.0-84882735308</t>
  </si>
  <si>
    <t>['wider bandwidth', 'revolution code', 'return loss', 'radiation characteristics', 'phase center', 'parametric study', 'parabolic reflector', 'illustrated graphically', 'cross polarization']</t>
  </si>
  <si>
    <t>A parametric study is performed to the conical and Gaussian profiled horn antennas. Corrugations are added to these horns to further improve their radiation characteristics. The analyses are performed numerically using a body of revolution code, which uses the method of moments. The obtained numerical results are illustrated graphically to show the performance of the horns in terms of phase center, return loss, efficiency with parabolic reflector, directivity, and cross polarization of the horns. Results obtained conclude that the Gaussian profiled horns perform better than the existing conical horn antenna system. The Gaussian profiled horns provide higher efficiency, lower cross polarization, lower sidelobe levels as well as wider bandwidth. The objective of this article is to provide some understanding to the Gaussian profiled horns that might be of help to the new antenna designers.</t>
  </si>
  <si>
    <t>147-166</t>
  </si>
  <si>
    <t>Kishk, A. A.;Lim, C. S.</t>
  </si>
  <si>
    <t>Comparative analysis between conical and Gaussian profiled horn antennas</t>
  </si>
  <si>
    <t>10.2528/PIER02052406</t>
  </si>
  <si>
    <t>2-s2.0-84887473226</t>
  </si>
  <si>
    <t>['transmission matrices', 'specific example', 'source region', 'scattered green', 'multilayered waveguide', 'method introduced', 'functions along', 'function components', 'dyadic green', 'double series', 'corresponding layers', 'continuity conditions', 'complete system', 'closed form', 'appropriate boundary', 'amplitude coefficients']</t>
  </si>
  <si>
    <t>Integral equation formulation and magnetic potential Green's dyadics for multilayered rectangular waveguide are presented for modeling interacting printed antenna arrays used in waveguidebased spatial power combiners. Dyadic Green's functions are obtained as a partial eigenfunction expansion in the form of a double series over the complete system of eigenfunctions of transverse Laplacian operator. In this expansion, one-dimensional characteristic Green's functions along a multilayered waveguide are derived in closed form as the solution of a Sturm-Liouville boundary value problem with appropriate boundary and continuity conditions. A method introduced here is based on the transmission matrix approach, wherein the amplitude coefficients of forward and backward traveling waves in the scattered Green's function in different dielectric layers are obtained as a product of transmission matrices of corresponding layers. Convergence of Green's function components in the source region is illustrated for a specific example of a two-layered, terminated rectangular waveguide.</t>
  </si>
  <si>
    <t>125-146</t>
  </si>
  <si>
    <t>Lukic, M. V.;Yakovlev, A. B.</t>
  </si>
  <si>
    <t>Magnetic potential Green's dyadics of multilayered waveguide for spatial power combining applications</t>
  </si>
  <si>
    <t>10.2528/PIER02080103</t>
  </si>
  <si>
    <t>2-s2.0-84887477888</t>
  </si>
  <si>
    <t>['verified experimentally', 'resonant circuit', 'equivalent circuit', 'dipole antennas', 'c components']</t>
  </si>
  <si>
    <t>Based on an analysis of the equivalent circuit, which includes a resonant circuit with R, L, and C components, procedures for designing and tuning symmetrical antennas with a coax-feed resonant circuit are proposed. The procedures are applied to meter- and dipole antennas. The results are verified experimentally.</t>
  </si>
  <si>
    <t>1345-1350</t>
  </si>
  <si>
    <t>Polukhin, G. A.</t>
  </si>
  <si>
    <t>Polukhin G.</t>
  </si>
  <si>
    <t>Designing and tuning symmetrical antennas with a resonant exciting circuit</t>
  </si>
  <si>
    <t>2-s2.0-9144242147</t>
  </si>
  <si>
    <t>['transmitting antenna', 'source includes', 'peak power', 'pattern width', 'ns pulses', 'monopolar pulses', 'monopolar l50', 'bipolar 120', 'article presents', '90 ¬∞', '34 kv', '170 mw', '105 ¬∞', '100 hz']</t>
  </si>
  <si>
    <t>Bipolar pulse former | Gas gap switch | Tesla transformer | Ultrawideband antenna | WUB</t>
  </si>
  <si>
    <t>The article presents a source producing high-power ultrawideband electromagnetic pulses. The source includes a generator of monopolar pulses, a bipolar pulse former, and a combined ultrawideband transmitting antenna. Monopolar l50-kV, 4.5-ns pulses are transformed into bipolar 120-kV, 1-ns pulses, which are emitted by the antenna. The pulse repetition rate of the setup is up to 100 Hz. The peak power of the source is 170 MW as measured with a TEM-type receiving antenna having 0.2-2 GHz passband. The pattern width of the transmitting antenna at a half-level of peak power is 90¬∞ and 105¬∞ for the H- and E-planes, respectively. The electric field strength measured 4 m from the transmitting antenna in the direction of the main radiation maximum is 34 kV/m.</t>
  </si>
  <si>
    <t>211-217</t>
  </si>
  <si>
    <t>Laser and Particle Beams</t>
  </si>
  <si>
    <t>60069974;60069974;60069974;60069974;60069974;60069974;60069974;60069974;60069974;60069974</t>
  </si>
  <si>
    <t>7103346989;7004310613;7102050777;7103357955;7006021301;7003931132;6701841457;6603455215;7003872213;6602714328</t>
  </si>
  <si>
    <t>Andreev, Y. A.;Gubanov, V. P.;Efremov, A. M.;Koshelev, V. I.;Korovin, S. D.;Kovalchuk, B. M.;Kremnev, V. V.;Plisko, V. V.;Stepchenko, A. S.;Sukhushin, K. N.</t>
  </si>
  <si>
    <t>Tomsk</t>
  </si>
  <si>
    <t>Institute of High Current Electronics of Siberian Branch of the Russian Academy of Sciences</t>
  </si>
  <si>
    <t>Andreev Y.</t>
  </si>
  <si>
    <t>High-power ultrawideband radiation source</t>
  </si>
  <si>
    <t>10.1017/S0263034603212088</t>
  </si>
  <si>
    <t>2-s2.0-0344465363</t>
  </si>
  <si>
    <t>['terminal claw', 'secondary lamellae', 'primary lamellae', 'noticed near', 'kroyeri affected', 'infection ranged', 'infected portion', 'infected gill', 'gills appeared', 'floating cage', 'fish farm', 'copepod attachment', 'condition factor', '05 ).']</t>
  </si>
  <si>
    <t>Crustacean parasite | Dicentrarchus labrax | Histopathology | Lernanthropus kroyeri</t>
  </si>
  <si>
    <t>Twenty sea bass Dicentrarchus labrax L. from a fish farm (floating cage) in Greece were examined for the presence of parasites. The gills of 7 (35%) fish were infected with adult female specimens of the parasitic copepod Lernanthropus kroyeri van Beneden, 1851, and the intensity of infection ranged from 1 to 24 parasites per host. The most infected portion of the gills appeared to be the primary lamellae. Erosion, desquamation and necrosis of the secondary lamellae were noticed near the site of copepod attachment; furthermore, the terminal claw of the second antennae lacerated tissue and vessels of infected gill. Parasitism by L. kroyeri affected the host's condition factor (mean ¬± SE in uninfected vs parasitized; 1.88 ¬± 0.04 vs 1.66 ¬± 0.12; p &lt; 0.05).</t>
  </si>
  <si>
    <t>Diseases of Aquatic Organisms</t>
  </si>
  <si>
    <t>60019089;60024690</t>
  </si>
  <si>
    <t>7003434375;7004308922</t>
  </si>
  <si>
    <t>Manera, Maurizio;Dezfuli, Bahram Sayyaf</t>
  </si>
  <si>
    <t>Ferrara;Teramo</t>
  </si>
  <si>
    <t>University of Ferrara;Universit√† degli Studi di Teramo</t>
  </si>
  <si>
    <t>60024690;60019089</t>
  </si>
  <si>
    <t>Manera M.</t>
  </si>
  <si>
    <t>Lernanthropus kroyeri infections in farmed sea bass Dicentrarchus labrax: Pathological features</t>
  </si>
  <si>
    <t>10.3354/dao057177</t>
  </si>
  <si>
    <t>2-s2.0-1442283760</t>
  </si>
  <si>
    <t>['rights reserved', 'e -)', '89 days', '7 events', '165 gev', '15 events', '1 experiment']</t>
  </si>
  <si>
    <t>A search for the decay KS ‚Üí œÄ0e +e- has been made by the NA48/1 experiment at the CERN SPS accelerator. Using data collected during 89 days in 2002 with a high-intensity KS beam, 7 events were found with a background of 0. 15 events. The branching fraction BR(KS ‚Üí œÄ0e +e-, mee &gt; 0.165 GeV/c2) = (3.0-1.2+1.5(stat)¬±0.2(syst)) √ó 10 -9 has been measured. Using a vector matrix element and a form factor equal to one, the measurement gives BR(KS ‚Üí œÄ 0e+e-) = (5.8-2.4+2.9) √ó 10-9. ¬© 2003 Elsevier B.V. All rights reserved.</t>
  </si>
  <si>
    <t>43-54</t>
  </si>
  <si>
    <t>Physics Letters, Section B: Nuclear, Elementary Particle and High-Energy Physics</t>
  </si>
  <si>
    <t>60121115;60121115-60023254;60121115;60121115;60121115;60121115;60121115;60019778;60019778;60019778;60019778-60021199;60019778-60028868;60019778;60019778;60019778;60019778;60019778;60019778;60019778;60019778;60019778;60019778;60019778-60024690;60004764;60004764;60004764-60019778;60004764;60004764;60004764;60004764;60004764;60004764;60004764;60025597-60107094;60025597;60025597;60027272-60073296;60027272;60024690;60024690;60024690;60024690;60024690;60024690;60024690;60024690;60113678-60004591;60113678;60113678;60113678;60113678;60113678;60113678-60032111;60113678;60113678-60032111;60031216;60031216;60031216;60031216;60031216;60031216;60031216;60031216;60031216;60031216;60031216;60031216;60031216;60007363;60007363;60007363;60007363;60114762;60114762;60114762;60114762;60114762;60114762;60114762;60114762;60114762;60114762;60114762;60030674;60030674;60030674;60030674;60030674;60030674;60030674;60030674;60019615;60019615;60019615;60019615;60019615;60019615;60019615;60019615;60019615</t>
  </si>
  <si>
    <t>7006739132;7003721392;6603765340;7006376862;11639284500;35198874900;7007055459;35285610600;7004160496;8977983500;7003401737;7003384008;57202564012;7004341443;7003310908;7005172541;6603862222;7004279994;15825660400;57203055789;6701557302;56823833700;34875948500;6508076990;9039294600;35227467600;6603782146;35240572900;6505794673;8201832300;6603097912;35278767400;22965446800;56261416800;35198933100;7102254688;35227867100;7403910443;6603761822;7006033440;7004785313;7003938599;12804492700;56810664000;11639746600;7003480734;7003564398;57217052793;57190051615;56464763900;56810882600;7005934064;7102826402;57209089066;55145871800;9036317000;9038775000;36491419500;6507679291;8426139500;57196788698;35277586500;6602780995;9042162500;9045050600;14833404100;35228283200;35277399100;35277307900;36168243000;36105050000;35286078300;7003928157;9037699300;35276909200;57208073084;22967620600;9038826900;7006191667;7102897924;7006293919;6603698939;36124157000;9042662700;7004317828;57010241900;35277021200;35277225000;6603749301;6603611585;56230741100;6603365345;6603583872;57202594830;22960459100;36491581400;7004015579;57197505533;57201636526;35315153600</t>
  </si>
  <si>
    <t>Batley, J. R.;Kalmus, G. E.;Lazzeroni, C.;Munday, D. J.;Patel, M.;Slater, M. W.;Wotton, S. A.;Arcidiacono, R.;Bocquet, G.;Ceccucci, A.;Cundy, D.;Doble, N.;Falaleev, V.;Gatignon, L.;Gonidec, A.;Grafstr√∂m, P.;Kubischta, W.;Marchetto, F.;Mikulec, I.;Norton, A.;Panzer-Steindel, B.;Rubin, P.;Wahl, H.;Goudzovski, E.;Gurev, D.;Hristov, P.;Kekelidze, V.;Litov, L.;Madigozhin, D.;Molokanova, N.;Potrebenikov, Y.;Stoynev, S.;Zinchenko, A.;Monnier, E.;Swallow, E.;Winston, R.;Sacco, R.;Walker, A.;Baldini, W.;Dalpiaz, P.;Frabetti, P. L.;Gianoli, A.;Martini, M.;Petrucci, F.;Scarpa, M.;Savri√©, M.;Bizzeti, A.;Calvetti, M.;Collazuol, G.;Graziani, G.;Iacopini, E.;Lenti, M.;Martelli, F.;Ruggiero, G.;Veltri, M.;Behler, M.;Eppard, K.;Eppard, M.;Hirstius, A.;Kleinknecht, K.;Koch, U.;Masetti, L.;Marouelli, P.;Moosbrugger, U.;Morales Morales, C.;Peters, A.;Wanke, R.;Winhart, A.;Dabrowski, A.;Fonseca Martin, T.;Goy Lopez, S.;Velasco, M.;Anzivino, G.;Cenci, P.;Imbergamo, E.;Lamanna, G.;Lubrano, P.;Michetti, A.;Nappi, A.;Pepe, M.;Petrucci, M. C.;Piccini, M.;Valdata, M.;Cerri, C.;Costantini, F.;Fantechi, R.;Fiorini, L.;Giudici, S.;Mannelli, I.;Pierazzini, G.;Sozzi, M.;Cheshkov, C.;Cheze, J. B.;de Beer, M.;Debu, P.;Gouge, G.;Marel, G.;Mazzucato, E.;Peyaud, B.;Vallage, B.</t>
  </si>
  <si>
    <t>United Kingdom;Italy;Italy;France;France;Italy;Germany;Italy;Italy;United Kingdom;United States;Italy;United Kingdom;Italy;Switzerland;France;United States;Russian Federation;Italy</t>
  </si>
  <si>
    <t>Cambridge;Perugia;Sesto Fiorentino;Marseille;Orsay;Urbino;Mainz;Pisa;Pisa;Edinburgh;Chicago;Ferrara;Didcot;Rome;Geneva;Gif-sur-Yvette;Evanston;Dubna;Modena</t>
  </si>
  <si>
    <t>Department of Physics;Istituto Nazionale di Fisica Nucleare, Sezione di Perugia;Istituto Nazionale di Fisica Nucleare, Sezione di Firenze;Centre de Physique des Particules de Marseille;Laboratoire de l'Acc√©l√©rateur Lin√©aire;Universita degli Studi di Urbino Carlo Bo;Johannes Gutenberg-Universit√§t Mainz;Scuola Normale Superiore di Pisa;Universit√† di Pisa;The University of Edinburgh;The Enrico Fermi Institute;University of Ferrara;Rutherford Appleton Laboratory;Consiglio Nazionale delle Ricerche;European Organization for Nuclear Research;CEA Saclay;Northwestern University;Joint Institute for Nuclear Research, Dubna;Universit√† degli Studi di Modena e Reggio Emilia</t>
  </si>
  <si>
    <t>60121115;60114762;60113678;60107094;60073296;60032111;60031216;60030674;60028868;60027272;60025597;60024690;60023254;60021199;60019778;60019615;60007363;60004764;60004591</t>
  </si>
  <si>
    <t>Batley J.R.</t>
  </si>
  <si>
    <t>Observation of the rare decay K&lt;inf&gt;S&lt;/inf&gt; ‚Üí œÄ&lt;sup&gt;0&lt;/sup&gt;e &lt;sup&gt;+&lt;/sup&gt;e&lt;sup&gt;-&lt;/sup&gt;</t>
  </si>
  <si>
    <t>S0370269303015144</t>
  </si>
  <si>
    <t>10.1016/j.physletb.2003.10.001</t>
  </si>
  <si>
    <t>2-s2.0-1642524306</t>
  </si>
  <si>
    <t>['¬± 1', '¬± 0', 'z0 decays', 'years 1994', 'syst ))%.', 'rights reserved', 'quarks fragmenting', 'quark events', 'production fractions', 'production fraction', 'primary vertex', 'particles produced', 'neutral b', 'neural network', 'delphi detector', 'decaying b', 'decay products', 'data taken', 'charged ƒíb', 'baryons gives']</t>
  </si>
  <si>
    <t>The production fractions of charged and neutral b-hadrons in b-quark events from Z0 decays have been measured with the DELPHI detector at LEP. An algorithm has been developed, based on a neural network, to estimate the charge of the weakly-decaying b-hadron by distinguishing its decay products from particles produced at the primary vertex. From the data taken in the years 1994 and 1995, the fraction of bÃÑ-quarks fragmenting into positively charged weakly-decaying b-hadrons has been measured to be: f+ = (42.09 ¬± 0.82(stat) ¬± 0.89(syst))%. Subtracting the rates for charged ƒíb+ and Œ©ÃÑb+ baryons gives the production fraction of B+ mesons: fBu = (40.99 ¬± 0.82(stat) ¬± 1.11(syst))%. ¬© 2003 Elsevier B.V. All rights reserved.</t>
  </si>
  <si>
    <t>29-42</t>
  </si>
  <si>
    <t>60157983;60004956;60025205;60012707;60027314;60012937-60080790-60010758;60019778;60027314;60020661;60012306;60012259;60000036;60000481;60030318;60004956;60004956;60157983;60027314;60025995;60029170;60028378;60157983;60019778;60019778;60012259;60106017;60023578;60004764;60027314;60012630;60019778;60157983;60022995;60008132-60032361-60005499;60022995;60106017;60002947;60028218;60025995;60157983;60028378;60012937-60080790-60010758;60019615;60019615;60025995;60023824;60027382;60012306;60019615;60020661;60023643;60003858;60106017;60020661;60004764;60025254-60031106;60003858;60026851;60027337;60025995;60010348;60022995;60012306;60019778;60027509;60019778;60004956;60028218;60068675;60019778;60000481;60019778;60068675;60019778;60019778;60027337;60019778;60025153;60106017;60018363-60025965;60002644;60004354;60023254;60006793;60012937-60080790-60010758;60028378;60000036;60157983;60018363-60025965;60018363-60025965;60027314;60012937-60080790-60010758;60018363-60025965;60012259;60000481;60000036;60027509;60012630;60027382;60019778-60022995</t>
  </si>
  <si>
    <t>16232226000;26643621700;56217303000;37092413700;35285503200;35940477200;35278044700;35285462300;7006602221;7005753572;35285501100;55146144100;7003277131;35226954200;7005663392;35285639400;9745737400;35351661400;7004981846;36093865200;8450522800;7102307849;8433069200;7005807215;7005754023;8777647300;7005216254;7005777494;7202030397;8859589200;55877144500;7005316054;7006169409;7103347552;35285612800;55136530200;15842959200;7005865756;7006745348;57205783752;35227007600;35353288700;7006074593;35285663700;23494961300;35721464700;35285428600;7005687798;35278176800;55622631900;55622551700;7005756145;7006944539;7006701358;7006331471;35271332600;7202921125;35285488800;6505572367;7202472517;12759011000;35226974700;8451153600;35226996500;7005041971;7004814348;35285424900;7102537579;35227051200;7102915062;56870887100;35227026700;35356139300;7006056948;9746787100;35285494800;8791901900;35352109900;7003657650;35227037900;57220736339;7003817945;7004698440;35227033500;56251124200;7101901821;35278035600;7007013178;56025381300;7005924048;8790523400;7004516555;7004895053;7004916292;9747062800;35227160800;7004537381;35308635600;8790525200;7004165418</t>
  </si>
  <si>
    <t>Abdallah, J.;Abreu, P.;Adam, W.;Adzic, P.;Albrecht, T.;Alderweireld, T.;Alemany-Fernandez, R.;Allmendinger, T.;Allport, P. P.;Amaldi, U.;Amapane, N.;Amato, S.;Anashkin, E.;Andreazza, A.;Andringa, S.;Anjos, N.;Antilogus, P.;Apel, W. D.;Arnoud, Y.;Ask, S.;Asman, B.;Augustin, J. E.;Augustinus, A.;Baillon, P.;Ballestrero, A.;Bambade, P.;Barbier, R.;Bardin, D.;Barker, G.;Baroncelli, A.;Battaglia, M.;Baubillier, M.;Becks, K. H.;Begalli, M.;Behrmann, A.;Ben-Haim, E.;Benekos, N.;Benvenuti, A.;Berat, C.;Berggren, M.;Berntzon, L.;Bertrand, D.;Besancon, M.;Besson, N.;Bloch, D.;Blom, M.;Bluj, M.;Bonesini, M.;Boonekamp, M.;Booth, P. S.L.;Borisov, G.;Botner, O.;Bouquet, B.;Bowcock, T. J.V.;Boyko, I.;Bracko, M.;Brenner, R.;Brodet, E.;Bruckman, P.;Brunet, J. M.;Bugge, L.;Buschmann, P.;Calvi, M.;Camporesi, T.;Canale, V.;Carena, F.;Castro, N.;Cavallo, F.;Chapkin, M.;Charpentier, Ph;Checchia, P.;Chierici, R.;Chliapnikov, P.;Chudoba, J.;Chung, S. U.;Cieslik, K.;Collins, P.;Contri, R.;Cosme, G.;Cossutti, F.;Costa, M. J.;Crawley, B.;Crennell, D.;Cuevas, J.;D'Hondt, J.;Dalmau, J.;Da Silva, T.;Da Silva, W.;Della Ricca, G.;De Angelis, A.;De Boer, W.;De Clercq, C.;De Lotto, B.;De Maria, N.;De Min, A.;de Paula, L.;Di Ciaccio, L.;Di Simone, A.;Doroba, K.;Drees, J.</t>
  </si>
  <si>
    <t>France;France;Belgium;Russian Federation;Brazil;Slovenia;Italy;Sweden;Sweden;Italy;Italy;Poland;Poland;Germany;United Kingdom;France;Italy;Slovenia;Austria;Italy;Netherlands;United Kingdom;France;United Kingdom;Germany;United Kingdom;Switzerland;France;Italy;Belgium;Greece;Italy;Italy;Italy;Belgium;Norway;Brazil;Spain;Brazil;Portugal;Russian Federation;United States;Sweden;Greece;Spain;Italy;Brazil</t>
  </si>
  <si>
    <t>Paris;Saint-Aubin;Brussels;Protvino;Rio de Janeiro;Ljubljana;Milan;Lund;Stockholm;Bologna;Rome;Warsaw;Krakow;Eggenstein-Leopoldshafen;Oxford;Paris;Udine;Nova Gorica;Vienna;Genoa;Amsterdam;Lancaster;Villeurbanne;Didcot;Wuppertal;Liverpool;Geneva;Gif-sur-Yvette;Trieste;Antwerpen;Athens;Rome;Milan;Turin;Mons;Oslo;Rio de Janeiro;Oviedo;Rio de Janeiro;Lisbon;Dubna;Ames;Uppsala;Athens;Valencia;Padua;Rio de Janeiro</t>
  </si>
  <si>
    <t>Laboratoire de Physique Nucl√©aire et de Hautes Energies;Universite Paris-Saclay;Interuniversity Institute for High Energies (ULB-VUB);Institut fiziki vysokikh energii;Pontif√≠cia Universidade Cat√≥lica do Rio de Janeiro;Univerza v Ljubljani;Universit√† degli Studi di Milano;Lunds Universitet;Stockholms universitet;Alma Mater Studiorum Universit√† di Bologna;Universit√† degli Studi di Roma "Tor Vergata";Institute of Nuclear Chemistry and Technology, Warsaw;Henryk Niewodniczanski Institute of Nuclear Physics of the Polish Academy of Sciences;Karlsruhe Institute of Technology, Campus North;University of Oxford;IN2P3 Institut National de Physique Nucleaire et de Physique des Particules;Universit√† degli Studi di Udine;University of Nova Gorica;Institut fur Hochenergiephysik;Universit√† degli Studi di Genova;FOM-Institute of Subatomic Physics - NIKHEF;Lancaster University;Universit√© Claude Bernard Lyon 1;Rutherford Appleton Laboratory;Bergische Universit√§t Wuppertal;University of Liverpool;European Organization for Nuclear Research;CEA Saclay;Universit√† degli Studi di Trieste;Universiteit Antwerpen;Institute of Nuclear Physics, Athens;Universit√† degli Studi Roma Tre;Universit√† degli Studi di Milano-Bicocca;Universit√† degli Studi di Torino;Universit√© de Mons;Universitetet i Oslo;Centro Brasileiro de Pesquisas F√≠sicas;Universidad de Oviedo;Universidade do Estado do Rio de Janeiro;Instituto Superior T√©cnico;Joint Institute for Nuclear Research, Dubna;Iowa State University;Uppsala Universitet;National Technical University of Athens;Universitat de Val√®ncia;Universit√† degli Studi di Padova;Universidade Federal do Rio de Janeiro</t>
  </si>
  <si>
    <t>60157983;60106017;60080790;60068675;60032361;60031106;60030318;60029170;60028378;60028218;60027509;60027382;60027337;60027314;60026851;60025995;60025965;60025254;60025205;60025153;60023824;60023643;60023578;60023254;60022995;60020661;60019778;60019615;60018363;60012937;60012707;60012630;60012306;60012259;60010758;60010348;60008132;60006793;60005499;60004956;60004764;60004354;60003858;60002947;60002644;60000481;60000036</t>
  </si>
  <si>
    <t>Abdallah J.</t>
  </si>
  <si>
    <t>A measurement of the branching fractions of the b-quark into charged and neutral b-hadrons</t>
  </si>
  <si>
    <t>S037026930301414X</t>
  </si>
  <si>
    <t>10.1016/j.physletb.2003.09.070</t>
  </si>
  <si>
    <t>2-s2.0-3142755473</t>
  </si>
  <si>
    <t>['well known', 'type antennas', 'type antenna', 'simultaneously minimize', 'section area', 'parameters used', 'modified discone', 'design example', 'antenna shape', 'alternative configuration']</t>
  </si>
  <si>
    <t>Discone antennas | Omnidirectional antennas | Wideband antennas</t>
  </si>
  <si>
    <t>The conventional discone antenna is well known as an easy-to-build broadband antenna with a vertically polarized omnidirectional radiation pattern. Here, we consider an alternative configuration where both metallic surfaces involved in discone-type antennas are shaped. A study is performed to find body shapes that simultaneously minimize the antenna's cross-section area and improve the antenna's performance. For this study, a numerical model based on the method of moments (MoM) is employed and the parameters used to describe the antenna shape are explored. A design example of the modified discone-type antenna is presented and its performance is compared with that of a conventional discone antenna. ¬© 2003 Wiley Periodicals, Inc.</t>
  </si>
  <si>
    <t>418-422</t>
  </si>
  <si>
    <t>Bergmann, J. R.</t>
  </si>
  <si>
    <t>Rio de Janeiro</t>
  </si>
  <si>
    <t>Pontif√≠cia Universidade Cat√≥lica do Rio de Janeiro</t>
  </si>
  <si>
    <t>Bergmann J.</t>
  </si>
  <si>
    <t>On the design of broadband omnidirectional compact antennas</t>
  </si>
  <si>
    <t>10.1002/mop.11236</t>
  </si>
  <si>
    <t>2-s2.0-0242271289</t>
  </si>
  <si>
    <t>['wlan operation', 'radiation patterns', 'novel planar', 'ghz band', 'experimental results', 'diversity folded', 'dipole antenna', 'antenna design', '5875 mhz', '5350 mhz']</t>
  </si>
  <si>
    <t>Diversity antennas | Folded dipole antennas | Planar antennas | WLAN antennas</t>
  </si>
  <si>
    <t>A novel planar-diversity folded-dipole antenna, comprising two back-to-back folded dipoles separated by a central ground plane, is proposed. Experimental results of a constructed prototype suitable for WLAN operation in the 5-GHz band, such as the 5.2-GHz (5150-5350 MHz) and 5.8-GHz (5725-5875 MHz) bands are presented. The radiation patterns of the two folded dipoles are directional in two complementary half spaces, and thus are capable of providing spatial diversity in order to mitigate the multipath interfering problem for WLAN operation. Details of the antenna design and experimental results are presented. ¬© 2003 Wiley Periodicals, Inc.</t>
  </si>
  <si>
    <t>368-370</t>
  </si>
  <si>
    <t>Planar-diversity folded-dipole antenna for 5-GHz WLAN operation</t>
  </si>
  <si>
    <t>10.1002/mop.11219</t>
  </si>
  <si>
    <t>2-s2.0-0242271301</t>
  </si>
  <si>
    <t>['ratio bandwidth', 'polarization design', 'impedance bandwidth', 'experimentally studied', 'experimental results', 'db axial', 'corner square', 'constructed prototypes', 'circular polarization', 'broadband design', '5 dbi', '5 db', '4 ghz']</t>
  </si>
  <si>
    <t>Broadband operation | Circular polarization | Patch antenna array</t>
  </si>
  <si>
    <t>By adopting a sequential rotation technique with the use of an L-strip microstrip line to feed the proposed patch antenna array, a broadband design for circular polarization (CP) is proposed and experimentally studied. The impedance bandwidth and 3-dB axial-ratio bandwidth of the circularly polarized patch antenna arrays presented achieve a 46.8% and 45%, respectively. The measured minimum axial ratio is 0.5 dB for the truncated-corner square-patch antenna array operating at 1.4 GHz. Peak antenna gain across the overall operating band is measured to be 10.5 dBi. Details of the proposed broadband circular-polarization design are described, and experimental results of the constructed prototypes are presented and discussed. ¬© 2003 Wiley Periodicals, Inc.</t>
  </si>
  <si>
    <t>360-363</t>
  </si>
  <si>
    <t>60116768;60116768</t>
  </si>
  <si>
    <t>7409255882;7601561423</t>
  </si>
  <si>
    <t>Wu, Jeun Wen;Lu, Jul Han</t>
  </si>
  <si>
    <t>Wu J.W.</t>
  </si>
  <si>
    <t>2 √ó 2 Circularly polarized patch antenna arrays with broadband operation</t>
  </si>
  <si>
    <t>10.1002/mop.11216</t>
  </si>
  <si>
    <t>2-s2.0-0242271304</t>
  </si>
  <si>
    <t>['side lobes', 'selective surface', 'radiating structure', 'radiating elements', 'proposed structure', 'perot resonator', 'layer fss', 'layer frequency', 'layer filter', 'angular range', '15 db']</t>
  </si>
  <si>
    <t>Angular filters | Beam shaping | Fabry-Perot resonator | Frequency-selective surface | Sidelobe suppression</t>
  </si>
  <si>
    <t>A two-layer frequency-selective surface (FSS) is proposed for the suppression of far-side lobes of radiating elements as an extension of the single-layer FSS that is used for the suppression of near-boresight side lobes. Based on the affinity of the proposed structure with the Fabry-Perot resonator, a method is developed for its analysis and design. The limitations of the method of analysis are discussed. A guide-line is given for the design of a double-layer FSS structure for the suppression of far-side lobes of a radiating structure. A double-layer filter is designed, fabricated, and used in conjunction with several radiating elements which achieve suppressed side lobes in the angular range of 40¬∞-50¬∞ by 15 dB. ¬© 2003 Wilev Periodicals, Inc.</t>
  </si>
  <si>
    <t>60018714;60018714</t>
  </si>
  <si>
    <t>7003484529;7004481899</t>
  </si>
  <si>
    <t>Shaker, Jafar;Cuhaci, Michel</t>
  </si>
  <si>
    <t>Shaker J.</t>
  </si>
  <si>
    <t>A double-layer FSS structure to suppress far side-lobes of an antenna</t>
  </si>
  <si>
    <t>10.1002/mop.11239</t>
  </si>
  <si>
    <t>2-s2.0-0242303045</t>
  </si>
  <si>
    <t>['resonant frequency', 'main lobe', 'lobe level', 'ebg structure', 'dumbbell structure', 'db increase', 'array elements', '6 ghz']</t>
  </si>
  <si>
    <t>Antenna array | Dumbbell structure | Electromagnetic band gap (EBG) | Mutual coupling | Surface wave</t>
  </si>
  <si>
    <t>In this paper, a novel uniplanar compact EBG structure - a dumbbell structure - is used in the design of a 2 √ó 2 microstrip antenna array, which has a resonant frequency of 5.6 GHz. Due to the suppression of the surface wave introduced by the EBG structure, the E-plane mutual coupling between the array elements is reduced, as well as the side-lobe level in the E-plane radiation pattern. Moreover, a 1.5-dB increase in the gain of the main lobe is observed. ¬© 2003 Wiley Periodicals, Inc.</t>
  </si>
  <si>
    <t>395-399</t>
  </si>
  <si>
    <t>60025278;60025278;60025278</t>
  </si>
  <si>
    <t>7004882147;55167034600;51565281600</t>
  </si>
  <si>
    <t>Jin, Nanbo;Yu, Ang;Zhang, Xuexia</t>
  </si>
  <si>
    <t>Jin N.</t>
  </si>
  <si>
    <t>An enhanced 2 √ó 2 antenna array based on a dumbbell EBG structure</t>
  </si>
  <si>
    <t>10.1002/mop.11228</t>
  </si>
  <si>
    <t>2-s2.0-0242303049</t>
  </si>
  <si>
    <t>['tunable pifa', 'standard pifa', 'shorting straps', 'one side', 'low backlobes', 'ghz band', 'feed dual', 'f antenna', 'broad beams', 'band stacked', '2 ghz']</t>
  </si>
  <si>
    <t>A single-feed dual-band stacked-patch Planar Inverted-F Antenna (PIFA) is integrated with a RF switch array at one side of its shorting straps to make a tunable PIFA. The L-band switch yields 0.45-dB insertion loss (IL) and 10-dB isolation bandwidth (BW) of &gt;100% at 1.2 GHz. The tunable PIFA yields 13% frequency tunability BW at 800 MHz band and 21% BW at the 1.9-GHz band. The measured radiation patterns are broad beams with low backlobes, as compared to those of a standard PIFA. ¬© 2003 Wiley Periodicals, Inc.</t>
  </si>
  <si>
    <t>389-393</t>
  </si>
  <si>
    <t>Smart planar inverted-F antenna for broadband applications</t>
  </si>
  <si>
    <t>10.1002/mop.11226</t>
  </si>
  <si>
    <t>2-s2.0-0242334574</t>
  </si>
  <si>
    <t>['slot antenna', 'shaped slot', 'originally designed', 'order mode', 'novel triple', 'impedance bandwidths', 'ground plane', 'ghz bands', 'first higher', 'conventional rectangular', 'band microstrip', '8 ghz', '778 mhz', '5 ghz', '4 ghz']</t>
  </si>
  <si>
    <t>Multiple-band antenna | Slot antenna | WLAN</t>
  </si>
  <si>
    <t>In this paper, a novel triple-band microstrip-fed slot antenna for wireless communication systems operating at 2.4, 5.2, and 5.8 GHz is demonstrated. The slot antenna is originally designed to radiate at 2.4 GHz. By etching a stair-shaped slot on the ground plane and adding several stubs at the edge to excite the first higher-order mode, we can create another resonant band at 5 GHz. According to the results, the impedance bandwidths are 227 and 778 MHz at the 2.4- and 5-GHz bands, respectively. In addition, the dimension of the proposed slot antenna is smaller than that of the conventional rectangular-slot antenna. ¬© 2003 Wiley Periodicals, Inc.</t>
  </si>
  <si>
    <t>60004879;60004879</t>
  </si>
  <si>
    <t>7501637046;15758431600</t>
  </si>
  <si>
    <t>Wang, Chien Jen;Tsai, Wen Tsai</t>
  </si>
  <si>
    <t>A stair-shaped slot antenna for the triple-band WLAN applications</t>
  </si>
  <si>
    <t>10.1002/mop.11220</t>
  </si>
  <si>
    <t>2-s2.0-0242334577</t>
  </si>
  <si>
    <t>['rfid tag', 'rfid applications', 'reader applications', 'read range', 'proper selection', 'polarization operation', 'polarization level', 'paper presents', 'orthogonal polarization', 'isolation better', 'hpbw ),', 'high isolation', 'field trial', 'db cross', 'db beamwidth', 'coupling aperture', 'antenna yields', '38 db', '35 db']</t>
  </si>
  <si>
    <t>Aperture coupling | Dual polarization | Microstrip patch antenna array | RFID Antenna</t>
  </si>
  <si>
    <t>This paper presents the design and development of a compact dual linearly polarized aperture-coupled microstrip patch antenna array system for radio frequency identifications (RFID) applications. Two different antenna designs, Antenna-1 and Antenna-2, for RFID tag and reader applications are presented at the C and S bands, respectively. The antennas use two symmetric coupling apertures to excite two orthogonal modes for dual-polarization operation. High isolation of the order of -35 dB is obtained by proper selection of the shape and positions of the coupling aperture. The prototype antenna yields a 14.6-dBi peak gain, a 36¬∞ 3-dB beamwidth (HPBW), a 30-dB cross-polarization level, and isolation better than 38 dB between the two orthogonal polarizations (Tx and Rx) at the S band, and a 7.7-dBi peak gain, a 70¬∞ 3-dB beamwidth (HPBW), a 24-dB cross-polarization level, and isolation better than 38 dB between the orthogonal polarization at the C-band, respectively. The antenna yields a 10-m identification-read range in the field trial. The findings are very promising for RFID applications. ¬© 2003 Wiley Periodicals, Inc.</t>
  </si>
  <si>
    <t>354-360</t>
  </si>
  <si>
    <t>60029470;60005510;60005510</t>
  </si>
  <si>
    <t>7003839738;7006035284;7201607783</t>
  </si>
  <si>
    <t>Padhi, S. K.;Karmakar, N. C.;Law, C. L.</t>
  </si>
  <si>
    <t>An EM-coupled dual-polarized microstrip patch antenna for RFID applications</t>
  </si>
  <si>
    <t>10.1002/mop.11215</t>
  </si>
  <si>
    <t>2-s2.0-0242334578</t>
  </si>
  <si>
    <t>['thickness 1', 'small chip', 'remarkably reduced', 'radiation metals', 'paper proposes', 'computed results', 'ceramic dielectric', 'bottom face', '63 ghz', '5 mm3', '4 ),', '0 mm']</t>
  </si>
  <si>
    <t>Antenna | Bluetooth | Chip antenna | Meander line | Small antenna</t>
  </si>
  <si>
    <t>This paper proposes the design of a small chip-type dielectric antenna using the advanced meander line technique, so that the radiation metals are formed on the bottom face of a ceramic dielectric (8 √ó 4 √ó 1.5 mm3, alumina) and on both faces of the substrate (thickness 1.0 mm, FR-4), The performance of the proposed antenna mode, which remarkably reduced the size, shows good agreement between measured and computed results. The measured results show that this antenna has 11.2% bandwidth (2.35-2.63 GHz, |S11| &lt;-10 dB) and 2.3-dBi maximum radiation gain, respectively. ¬© 2003 Wiley Periodicals, Inc.</t>
  </si>
  <si>
    <t>366-368</t>
  </si>
  <si>
    <t>Small chip dielectric antenna for Bluetooth application</t>
  </si>
  <si>
    <t>10.1002/mop.11218</t>
  </si>
  <si>
    <t>2-s2.0-0242366082</t>
  </si>
  <si>
    <t>['triangular patch', 'shaped slot', 'results show', 'proposed designs', 'proposed antenna', 'placed near', 'paper presents', 'operating bandwidth', 'novel multiband', 'inc ..', 'experimental results', 'different positions', 'broadband operations', 'band operation']</t>
  </si>
  <si>
    <t>Broadband | Multi-band | Planar inverted-F antenna</t>
  </si>
  <si>
    <t>This paper presents the experimental results of a single-feed triangular folded planar inverted-F antenna loaded with a V-shaped slot. By placing the V-shaped slot at different positions in an isosceles-triangular microstrip patch, novel multiband and broadband operations of the proposed antenna can be achieved. Results show that an operating bandwidth of more than 30% is obtained when the slot is placed near the center of the triangular patch and a triple-band operation is achieved when the slot is close to the edge of the triangular patch. Details of the proposed designs are described and typical experimental results are presented and discussed. ¬© 2003 Wiley Periodicals, Inc..</t>
  </si>
  <si>
    <t>404-406</t>
  </si>
  <si>
    <t>Experimental studies of a slot-loaded triangular folded planar inverted-F antenna</t>
  </si>
  <si>
    <t>10.1002/mop.11231</t>
  </si>
  <si>
    <t>2-s2.0-0242366084</t>
  </si>
  <si>
    <t>['wideband l', 'upper side', 'lobe suppression', 'element separations', 'eight elements', 'different values', 'antenna gains', '960 mhz', '5 ).']</t>
  </si>
  <si>
    <t>L-probe feeding technique | Patch antenna arrays | Stacked patches</t>
  </si>
  <si>
    <t>Arrays of wideband L-probe stacked patch antennas are designed for applications in both CDMA and GSM base stations with operating frequency range form 820 to 960 MHz (SWR ‚â§ 1.5). Different values of antenna gains are achieved with the use of four, six, and eight elements. A set of element separations and phases for each array is found for the excitation of a shaped radiation pattern with null-filling and upper side-lobe suppression. ¬© 2003 Wiley Periodicals, Inc.</t>
  </si>
  <si>
    <t>406-409</t>
  </si>
  <si>
    <t>8620619200;55510527400</t>
  </si>
  <si>
    <t>Hui, K. Y.;Luk, K. M.</t>
  </si>
  <si>
    <t>Hui K.</t>
  </si>
  <si>
    <t>Design of wideband base station antenna arrays for CDMA 800 and GSM 900 systems</t>
  </si>
  <si>
    <t>10.1002/mop.11232</t>
  </si>
  <si>
    <t>2-s2.0-0242366087</t>
  </si>
  <si>
    <t>['whose optimization', 'synthetic near', 'short dipoles', 'reconstructed far', 'planar near', 'method replaces', 'field patterns', 'field data', 'detailed analysis', 'based approach']</t>
  </si>
  <si>
    <t>Antenna measurements | Equivalence principle | Far-field | Genetic algorithms | Near-field</t>
  </si>
  <si>
    <t>The performance of a binary-coded microgenetic algorithm (GA) applied to planar near-field antenna characterization is analyzed in this paper. The method replaces the antenna with an equivalent model consisting of short dipoles, whose optimization is carried out using different GA strategies. Results of reconstructed far-field patterns from synthetic near-field data and a detailed analysis of the GA-based approach are included. ¬© 2003 Wiley Periodicals, Inc.</t>
  </si>
  <si>
    <t>422-426</t>
  </si>
  <si>
    <t>Analysis of different GA strategies applied to antenna far-fields reconstruction from planar acquisition</t>
  </si>
  <si>
    <t>10.1002/mop.11237</t>
  </si>
  <si>
    <t>2-s2.0-17644430102</t>
  </si>
  <si>
    <t>['time domain', 'surrounding obstacle', 'station antenna', 'optics formulation', 'operational environment', 'illuminating source', 'human exposure', 'fdtd ),', 'efficient physical', 'domain method', 'difference time']</t>
  </si>
  <si>
    <t>Base-stations | Cellular telecommunications systems | Dosimetry | Finite-difference methods | Guidelines compliance | Time-domain physical optics</t>
  </si>
  <si>
    <t>An efficient physical-optics formulation in the time domain, combined with finite-difference time-domain method (FDTD), was used to evaluate the near scattered field from a base-station antenna by a surrounding obstacle. The method is used to demonstrate compliance guidelines related to human exposure to those antennas in its operational environment. The field from a base-station antenna, as the illuminating source, is obtained from an exact surface integral derived from the Green's theorem in the time domain, combined with the FDTD.</t>
  </si>
  <si>
    <t>393-395</t>
  </si>
  <si>
    <t>60026859;60026859;60026859;60026859</t>
  </si>
  <si>
    <t>56634392500;6507146012;56955772600;57190851020</t>
  </si>
  <si>
    <t>Mart√≠nez-B√∫rdalo, M.;Non√≠dez, L.;Mart√≠n, A.;Villar, R.</t>
  </si>
  <si>
    <t>CSIC - Instituto de F&amp;iacute;sica Aplicada (IFA)</t>
  </si>
  <si>
    <t>Mart√≠nez-B√∫rdalo M.</t>
  </si>
  <si>
    <t>Near-field time-domain physical-optics and FDTD method for safety assessment near a base-station antenna</t>
  </si>
  <si>
    <t>10.1002/mop.11227</t>
  </si>
  <si>
    <t>2-s2.0-17644443330</t>
  </si>
  <si>
    <t>['‚ àº50', 'show compliance', 'professional users', 'normal use', 'maximum sar', 'icnirp occupational', 'fire brigade', 'difference time', 'comprehensive set', '395 mhz', '385 mhz', '3 w', '1 w']</t>
  </si>
  <si>
    <t>Finite-difference time-domain (FDTD) calculations of the specific energy absorption rate (SAR) from a representative TETRA handset have been performed in an anatomically realistic model of the head. TETRA (Terrestrial Trunked Radio) is a modern digital private mobile radio system designed to meet the requirements of professional users, such as the police and fire brigade. The current frequency allocations in the UK are 380-385 MHz and 390-395 MHz for the public sector network. A comprehensive set of calculations of SAR in the head was performed for positions of the handset in front of the face and at both sides of the head. The representative TETRA handset considered, operating at 1 W in normal use, will show compliance with both the ICNIRP occupational and public exposure restrictions. The handset with a monopole antenna operating at 3 W in normal use will show compliance with both the ICNIRP occupational and public exposure restrictions. The handset with a helical antenna operating at 3 W in normal use will show compliance with the ICNIRP occupational exposure restriction but will be over the public exposure restriction by up to ‚àº50% if kept in the position of maximum SAR for 6 min continuously.</t>
  </si>
  <si>
    <t>3911-3926</t>
  </si>
  <si>
    <t>60007151;60007151;60007151</t>
  </si>
  <si>
    <t>7003510973;7101640089;7401546796</t>
  </si>
  <si>
    <t>Dimbylow, Peter;Khalid, Mohammed;Mann, Simon</t>
  </si>
  <si>
    <t>Didcot</t>
  </si>
  <si>
    <t>Radiation Protection Division</t>
  </si>
  <si>
    <t>Dimbylow P.</t>
  </si>
  <si>
    <t>Assessment of specific energy absorption rate (SAR) in the head from a TETRA handset</t>
  </si>
  <si>
    <t>S0031915503664833</t>
  </si>
  <si>
    <t>10.1088/0031-9155/48/23/008</t>
  </si>
  <si>
    <t>2-s2.0-0347382646</t>
  </si>
  <si>
    <t>['plasma density', 'increase linearly', 'electron density', '450 w', '15 mtorr']</t>
  </si>
  <si>
    <t>The measurement of the dependence of plasma density on the radio frequency power was discussed. The absolute electron density was obtained by the wave cutoff method in the range of 100-450 W with the argon pressure fixed at 15 mTorr. The electron density was found to increase linearly with the radio frequency power. The results of electron density measurement from the wave cutoff method were compared to that from the plasma oscillation probe and both were found to be in agreement with each other.</t>
  </si>
  <si>
    <t>4725-4727</t>
  </si>
  <si>
    <t>60028270;60028270;60028270;60028270</t>
  </si>
  <si>
    <t>35446545700;7007079947;7403453770;17233483300</t>
  </si>
  <si>
    <t>Kim, Jung Hyung;Seong, Dae Jin;Lim, Jong Yeon;Chung, Kwang Hwa</t>
  </si>
  <si>
    <t>Yusong</t>
  </si>
  <si>
    <t>Korea Research Institute of Standards and Science</t>
  </si>
  <si>
    <t>Plasma frequency measurements for absolute plasma density by means of wave cutoff method</t>
  </si>
  <si>
    <t>10.1063/1.1632026</t>
  </si>
  <si>
    <t>2-s2.0-0346936439</t>
  </si>
  <si>
    <t>['wafer exhibits', 'photonic generation', 'millimetre waves', 'integrated uni', 'good linearity', 'fabricated quasi', 'carrier photodiode', '6 œºw', '5 thz', '04 thz']</t>
  </si>
  <si>
    <t>Photonic generation of millimetre/sub-millimetre waves up to terahertz range using an antenna-integrated uni-travelling-carrier photodiode is investigated. A test device measured on-wafer exhibits a record maximum output-power of 2.6 ŒºW at 1.04 THz with good linearity. A fabricated quasi-optical module operates at frequencies of up to 1.5 THz.</t>
  </si>
  <si>
    <t>1828-1829</t>
  </si>
  <si>
    <t>60025555;60025555;60025555;60025555;60025555;60025555</t>
  </si>
  <si>
    <t>7407939846;56126684300;35428373800;7401650796;7201929211;7401772578</t>
  </si>
  <si>
    <t>Ito, H.;Nakajima, F.;Furuta, T.;Yoshino, K.;Hirota, Y.;Ishibashi, T.</t>
  </si>
  <si>
    <t>Ito H.</t>
  </si>
  <si>
    <t>Photonic terahertz-wave generation using antenna-integrated uni-travelling-carrier photodiode</t>
  </si>
  <si>
    <t>10.1049/el:20031195</t>
  </si>
  <si>
    <t>2-s2.0-0345761663</t>
  </si>
  <si>
    <t>['successful detection', 'static radar', 'skin reflections', 'produced using', 'first time', 'diameter tumour', 'although clarity', '2 mm']</t>
  </si>
  <si>
    <t>A breast cancer detection technique using multi-static radar is proposed. For the first time, images are produced using this technique, using backscatter data produced from an anatomically realistic 2D MRI-derived FDTD model of the breast. Successful detection of a 2 mm-diameter tumour is demonstrated, although clarity of detection is dependent on mitigating antenna mutual coupling and skin reflections.</t>
  </si>
  <si>
    <t>1787-1789</t>
  </si>
  <si>
    <t>60020650;60020650;60020650;60032179;60032179</t>
  </si>
  <si>
    <t>6603111339;6506172151;7003625330;24450471500;7003809691</t>
  </si>
  <si>
    <t>Nilavalan, R.;Gbedemah, A.;Craddock, I. J.;Li, X.;Hagness, S. C.</t>
  </si>
  <si>
    <t>Madison;Bristol</t>
  </si>
  <si>
    <t>University of Wisconsin-Madison;University of Bristol</t>
  </si>
  <si>
    <t>60032179;60020650</t>
  </si>
  <si>
    <t>Nilavalan R.</t>
  </si>
  <si>
    <t>Numerical investigation of breast tumour detection using multi-static radar</t>
  </si>
  <si>
    <t>10.1049/el:20031183</t>
  </si>
  <si>
    <t>2-s2.0-0345761761</t>
  </si>
  <si>
    <t>['vpa ),', 'radius 0', 'new geometry', 'maintained across', 'experimental results', 'broadside patterns']</t>
  </si>
  <si>
    <t>A new geometry of antenna, referred to as the vertical patch antenna (VPA), which can occupy less space and yield wider bandwidth than traditional patch antennas, is described. A circular-VPA with radius 0.186Œª0, is presented to have 10.7% bandwidth and 8 dBi gain. Stable and broadside patterns are maintained across the passband. Simulations have been performed to confirm the experimental results.</t>
  </si>
  <si>
    <t>1777-1779</t>
  </si>
  <si>
    <t>7102876278;55510527400;7501501369</t>
  </si>
  <si>
    <t>Mak, Chi Lun;Luk, Kwai Man;Lee, Kai Fong</t>
  </si>
  <si>
    <t>Mak C.L.</t>
  </si>
  <si>
    <t>Geometry of wideband small-sized antenna: Vertical patch antenna</t>
  </si>
  <si>
    <t>10.1049/el:20031205</t>
  </si>
  <si>
    <t>2-s2.0-0345761770</t>
  </si>
  <si>
    <t>['zone field', 'vivid illustration', 'true pattern', 'provided via', 'ordinate transform', 'measured pattern', 'distorted sphere', 'antenna ranges']</t>
  </si>
  <si>
    <t>It is shown that a useful and vivid illustration of the effects of multipath in antenna ranges can be provided via the plane wave spectrum approach. Transforming from the plane wave spectrum to the test-zone field requires both a two-dimensional Fourier transform and a co-ordinate transform, and the test-zone field in the presence of multipath is then represented by a distorted sphere. Convolution can be used to predict the measured pattern, given the plane wave spectrum and the true pattern of the antenna. Alternatively, multiplication of the test-zone field and the true pattern will yield the same result.</t>
  </si>
  <si>
    <t>1780-1782</t>
  </si>
  <si>
    <t>7003410946;7402708406</t>
  </si>
  <si>
    <t>Leather, P. S.H.;Parsons, J. D.</t>
  </si>
  <si>
    <t>Leather P.S.H.</t>
  </si>
  <si>
    <t>Plane wave spectra, test-zone fields and simulation of antenna-pattern measurements</t>
  </si>
  <si>
    <t>10.1049/el:20031206</t>
  </si>
  <si>
    <t>2-s2.0-0346392724</t>
  </si>
  <si>
    <t>['slot quarter', 'sized u', 'simulation results', 'similar performances', 'broad bandwidth']</t>
  </si>
  <si>
    <t>A half-sized U-slot quarter-wave patch antenna is presented. Employing the same parameters as the U-slot quarter-wave patch except with half the area, similar performances are maintained such as a broad bandwidth of 28% (SWR &lt; 2), stable far-field radiation patterns and gain. Both measured and simulation results are presented.</t>
  </si>
  <si>
    <t>1779-1780</t>
  </si>
  <si>
    <t>60013983;60010491;60010491;60013983;60010491</t>
  </si>
  <si>
    <t>7102876278;35569904600;7501501369;55510527400;7004922524</t>
  </si>
  <si>
    <t>Mak, C. L.;Chair, R.;Lee, K. F.;Luk, K. M.;Kishk, A. A.</t>
  </si>
  <si>
    <t>Half U-slot patch antenna with shorting wall</t>
  </si>
  <si>
    <t>10.1049/el:20031217</t>
  </si>
  <si>
    <t>2-s2.0-0346392726</t>
  </si>
  <si>
    <t>['properties enable', 'measured results', 'layer array', 'interlayer coupling', 'independently optimised', 'band demonstrate']</t>
  </si>
  <si>
    <t>The reflection phase response of a two-layer array of orthogonally oriented concentric split rings is presented. Splitting the ring elements suppresses the interlayer coupling and produces polarisation sensitive scattering. Simulated and measured results at X-band demonstrate that these properties enable the reflection phase coefficients of a reflectarray to be independently optimised at two different frequencies.</t>
  </si>
  <si>
    <t>1776-1777</t>
  </si>
  <si>
    <t>Concentric split ring element for dual frequency reflectarray antennas</t>
  </si>
  <si>
    <t>10.1049/el:20031208</t>
  </si>
  <si>
    <t>2-s2.0-0346392727</t>
  </si>
  <si>
    <t>['first estimation', 'complex mathematics']</t>
  </si>
  <si>
    <t>The derivation of a simple design procedure for a shorted annular ring antenna is presented. It eliminates the need of complex mathematics and can be used as a first estimation of the correct antenna dimensions.</t>
  </si>
  <si>
    <t>1784-1785</t>
  </si>
  <si>
    <t>6506103118;7005545716</t>
  </si>
  <si>
    <t>Moernaut, G. J.K.;Vandenbosch, G. A.E.</t>
  </si>
  <si>
    <t>Moernaut G.</t>
  </si>
  <si>
    <t>Simple pen and paper design of shorted annular ring antenna</t>
  </si>
  <si>
    <t>10.1049/el:20031165</t>
  </si>
  <si>
    <t>2-s2.0-0347022789</t>
  </si>
  <si>
    <t>['several prototypes', 'proposed dual', 'placed concentrically', 'line feed', 'input isolation', 'frequency dual', 'coupled feed', 'compact design', 'circular disk', 'annular ring', '50 db']</t>
  </si>
  <si>
    <t>A compact design of a dual-frequency dual-polarised microstrip antenna structure with highly decoupled input ports is presented. The proposed antenna structure consists of two radiating elements, an annular ring and a circular disk, that are placed concentrically at the same layer. The two radiating elements are fed by an aperture-coupled feed and a coplanar-microstrip-line feed, respectively. Several prototypes of the proposed dual-frequency antennas operated at the frequency ratios ranged from 1.2 to 2.6 were constructed and tested. The experimental results show the input isolation of less than -50 dB is obtained.</t>
  </si>
  <si>
    <t>1786-1787</t>
  </si>
  <si>
    <t>Two-element dual-frequency microstrip antenna with high isolation</t>
  </si>
  <si>
    <t>10.1049/el:20031209</t>
  </si>
  <si>
    <t>2-s2.0-0347653532</t>
  </si>
  <si>
    <t>['sphere near', 'input data', 'field measurement', 'evaluation close', 'current standards', 'combined use', 'based method']</t>
  </si>
  <si>
    <t>A measurement-based method for RF exposure compliance boundary assessment for base station antennas is presented. A full-sphere near-field measurement is used as input data, thereby avoiding spatial truncation. Combined use of spherical and cylindrical modes allows for evaluation close to the antenna. The error is compliant with current standards.</t>
  </si>
  <si>
    <t>1783-1784</t>
  </si>
  <si>
    <t>Frid√©n, J.</t>
  </si>
  <si>
    <t>Molndal</t>
  </si>
  <si>
    <t>Ericsson Microwave Systems AB</t>
  </si>
  <si>
    <t>Frid√©n J.</t>
  </si>
  <si>
    <t>RF exposure compliance boundary analysis of base station antennas using combined spherical-cylindrical near-field transformations</t>
  </si>
  <si>
    <t>10.1049/el:20031076</t>
  </si>
  <si>
    <t>2-s2.0-0347653533</t>
  </si>
  <si>
    <t>Israel Science Foundation</t>
  </si>
  <si>
    <t>ISF</t>
  </si>
  <si>
    <t>['terrestrial plants', 'structure provides', 'strategic locations', 'principal producer', 'photosynthetic apparatus', 'oxygenic photosynthesis', 'organic matter', 'one side', 'moon shape', 'higher plant', 'evolutionary forces', 'electron transfer', 'crystal structure', 'complete photosystem', 'chemical energy', '3 fe', '20 chlorophylls', '2 phylloquinones', '167 chlorophylls']</t>
  </si>
  <si>
    <t>Oxygenic photosynthesis is the principal producer of both oxygen and organic matter on Earth. The conversion of sunlight into chemical energy is driven by two multisubunit membrane protein complexes named photosystem I and II. We determined the crystal structure of the complete photosystem I (PSI) from a higher plant (Pisum sativum var. alaska) to 4.4√Ö resolution. Its intricate structure shows 12 core subunits, 4 different light-harvesting membrane proteins (LHCI) assembled in a half-moon shape on one side of the core, 45 transmembrane helices, 167 chlorophylls, 3 Fe-S clusters and 2 phylloquinones. About 20 chlorophylls are positioned in strategic locations in the cleft between LHCI and the core. This structure provides a framework for exploration not only of energy and electron transfer but also of the evolutionary forces that shaped the photosynthetic apparatus of terrestrial plants after the divergence of chloroplasts from marine cyanobacteria one billion years ago.</t>
  </si>
  <si>
    <t>630-635</t>
  </si>
  <si>
    <t>60072443;60072443;60072443</t>
  </si>
  <si>
    <t>6506298122;7003792244;57212322945</t>
  </si>
  <si>
    <t>Ben-Shem, Adam;Frolow, Felix;Nelson, Nathan</t>
  </si>
  <si>
    <t>The George S. Wise Faculty of Life Sciences</t>
  </si>
  <si>
    <t>Ben-Shem A.</t>
  </si>
  <si>
    <t>Crystal structure of plant photosystem I</t>
  </si>
  <si>
    <t>10.1038/nature02200</t>
  </si>
  <si>
    <t>2-s2.0-0348148910</t>
  </si>
  <si>
    <t>13461/99/NL/GD AO/1-3478</t>
  </si>
  <si>
    <t>['wind velocities', 'wind speeds', 'varying results', 'theoretical tool', 'study confirms', 'sea surface', 'rights reserved', 'radio sonde', 'map receivers', 'internal consistency', 'independent measurements', 'high altitudes', 'geophysical parameters', 'geometrical parameters', 'dependent performance', 'dedicated receiver', 'bistatic model', 'august 99', 'also depends', 'agreement better']</t>
  </si>
  <si>
    <t>Bistatic radar | Global Positioning System (GPS) | Oceanography | Scatterometry</t>
  </si>
  <si>
    <t>The MEditerranean Balloon EXperiment (MEBEX), conducted in August 99 from the middle-up stratosphere, was designed to assess the wind retrieval sensitivity of Global Navigation Satellite Systems Reflections (GNSSR) technology from high altitudes. Global Positioning System reflected signals (GPSR) collected at altitudes around 37 km with a dedicated receiver have been inverted to mean square slopes (MSS) of the sea surface and wind speeds. The theoretical tool to interpret the geophysical parameters was a bistatic model, which also depends on geometrical parameters. The results have been analyzed in terms of internal consistency, repeatability and geometry-dependent performance. In addition, wind velocities have been compared to independent measurements by QuikSCAT, TOPEX, ERS/RA and a Radio Sonde, with an agreement better than 2 m/s. A Numerical Weather Prediction Model (NWPM, the MM5 mesoscale forecast model) has also been used for comparison with varying results during the experiment. The conclusion of this study confirms the capability of high altitude GPSR/Delay-map receivers with low gain antennas to infer surface winds. ¬© 2003 Elsevier Inc. All rights reserved.</t>
  </si>
  <si>
    <t>351-362</t>
  </si>
  <si>
    <t>Remote Sensing of Environment</t>
  </si>
  <si>
    <t>60022558-60009037;105252776;60022558;60022558;60000221-60009037;60009254</t>
  </si>
  <si>
    <t>6701549552;7004138552;6701777429;55232090400;6602625853;7102258993</t>
  </si>
  <si>
    <t>Cardellach, Estel;Ruffini, Giulio;Pino, David;Rius, Antonio;Komjathy, Attila;Garrison, James L.</t>
  </si>
  <si>
    <t>Spain;United States;United States;United States;Spain</t>
  </si>
  <si>
    <t>Barcelona;West Lafayette;Pasadena;Boulder;Barcelona</t>
  </si>
  <si>
    <t>Instituto de Estudios Espaciales de Catalu√±a;Purdue University;Jet Propulsion Laboratory;University of Colorado Boulder;Starlab</t>
  </si>
  <si>
    <t>60022558;60009254;60009037;60000221;105252776</t>
  </si>
  <si>
    <t>Cardellach E.</t>
  </si>
  <si>
    <t>Mediterranean Balloon Experiment: Ocean wind speed sensing from the stratosphere, using GPS reflections</t>
  </si>
  <si>
    <t>S0034425703001767</t>
  </si>
  <si>
    <t>10.1016/S0034-4257(03)00176-7</t>
  </si>
  <si>
    <t>2-s2.0-0842349502</t>
  </si>
  <si>
    <t>['searching subtasks', 'resulting algorithms', 'resource allocation', 'radar system', 'offline analysis', 'known route', 'initial work', 'independent tracking', 'given models', 'general approach', 'detect whether', 'approach designed', 'abstraction level']</t>
  </si>
  <si>
    <t>Adaptive tracking | Electronically scanned antenna | Radar control | Radar resource management | Resource allocation | Sensor management | Surveillance radar</t>
  </si>
  <si>
    <t>Optimization-based measurement policies were studied both for offline analysis, and for online beam scheduling in real-time. The general approach was to solve a simplified problem denoted as resource allocation. It turned out that the resource allocation problem naturally separates into a series of independent tracking and searching subtasks in the radar system. Coordination of the subtasks was handled via constraints on the resources, where the constraints are included in a resource allocation algorithm using Lagrange relaxation. The resulting algorithms were tested in simulations, given models and performance measures appropriate to the abstraction level in question. In an initial work on high-level resource allocation, an approach designed to detect whether a target navigates along a known route, was characterized.</t>
  </si>
  <si>
    <t>1-192</t>
  </si>
  <si>
    <t>0346718X</t>
  </si>
  <si>
    <t>Doktorsavhandlingar vid Chalmers Tekniska Hogskola</t>
  </si>
  <si>
    <t>Wintenby, Johannes</t>
  </si>
  <si>
    <t>Wintenby J.</t>
  </si>
  <si>
    <t>Resource allocation in airborne surveillance radar</t>
  </si>
  <si>
    <t>2-s2.0-0345098364</t>
  </si>
  <si>
    <t>Nederlandse Organisatie voor Wetenschappelijk Onderzoek</t>
  </si>
  <si>
    <t>700.50.004</t>
  </si>
  <si>
    <t>['tentatively explained', 'selectively 13c', 'rights reserved', 'pronounced differences', 'photochemical machinery', 'nuclear polarisation', 'minor differences', 'isotope enriched', 'interpretation suggests', 'intensity pattern', 'intact membrane', 'induced enhancement', 'first time', 'cofactors involved', 'chromatophore membrane', 'chemical shifts', 'bpheo cofactors', 'bound samples', 'bound psu', 'atomic resolution', 'angle spinning', '5mda membrane', '13c magic']</t>
  </si>
  <si>
    <t>Antenna systems | Bacterial photosynthesis | Photochemically induced dynamic nuclear polarisation | Reaction centres | Solid-state NMR</t>
  </si>
  <si>
    <t>Photochemically induced dynamic nuclear polarisation has been observed from entire photosynthetic units (PSUs) bound to chromatophore membrane (membrane-bound PSU) of the purple bacteria Rhodobacter sphaeroides, which have been selectively 13C-isotope enriched at all BChl and BPheo cofactors. These 1.5MDa membrane-bound protein complexes comprise reaction centres as well as the antenna systems called light harvesting complexes I and II. Due to light-induced enhancement of nuclear polarisation, the 13C magic-angle spinning (MAS) NMR spectrum shows absorptive lines originating from the cofactors involved into the photochemical machinery and allowing the determination of the electronic ground state structure at atomic resolution. Addition of detergent released intact PSU from the chromatophore membrane (so called detergent solubilised PSU) and caused significant changes in the sign and intensity pattern of the light-induced MAS NMR spectrum. In contrast, detergent solubilised PSU and detergent solubilised bacterial reaction centres with the same isotope label pattern exhibit essentially the same chemical shifts with only minor differences in the intensity pattern. The pronounced differences between intact membrane-bound and detergent solubilised PSU are tentatively explained by the loss of self-orientation of the membrane-bound samples by solubilisation. This interpretation suggests that the theoretically predicted anisotropy of the light-induced nuclear polarisation has been observed for the first time. ¬© 2003 Elsevier B.V. All rights reserved.</t>
  </si>
  <si>
    <t>625-633</t>
  </si>
  <si>
    <t>661-662</t>
  </si>
  <si>
    <t>60070193;60070193;60003878;60030637;60070193;60070193</t>
  </si>
  <si>
    <t>8895943400;57222728716;7005610157;55169846100;7102115434;7003689799</t>
  </si>
  <si>
    <t>Prakash, Shipra;Alia, ;Gast, Peter;Jeschke, Gunnar;De Groot, Huub J.M.;Matysik, J√∂rg</t>
  </si>
  <si>
    <t>Netherlands;Germany;Netherlands</t>
  </si>
  <si>
    <t>Leiden;Mainz;Leiden</t>
  </si>
  <si>
    <t>Gorlaeus Laboratory;Max Planck Institute for Polymer Research;Sterrewacht Leiden</t>
  </si>
  <si>
    <t>60070193;60030637;60003878</t>
  </si>
  <si>
    <t>Prakash S.</t>
  </si>
  <si>
    <t>Photochemically induced dynamic nuclear polarisation in entire bacterial photosynthetic units observed by &lt;sup&gt;13&lt;/sup&gt;C magic-angle spinning NMR</t>
  </si>
  <si>
    <t>S0022286003006549</t>
  </si>
  <si>
    <t>10.1016/j.molstruc.2003.07.032</t>
  </si>
  <si>
    <t>2-s2.0-0842306146</t>
  </si>
  <si>
    <t>['film property', 'different parameters', '100 devices']</t>
  </si>
  <si>
    <t>Double slot antenna | Fourier Transform Spectrometer | FTS | HEB | Heterodyne receiver | Hot electron bolometer | NbN | NbTiN | Quasi-optical receiver | Receiver noise | Spiral antenna | Submillimeter mixer | Superconducting detector | THz mixer | Twin slot antenna</t>
  </si>
  <si>
    <t>Hot Electron Bolometer (HEB) mixers for radio astronomy heterodyne receivers in THz frequency range were developed. Over 100 devices with different bolometer geometry, film property and also different antennas were fabricated and measured. The measured data enabled to determine the impact of different parameters to the receiver overall performance.</t>
  </si>
  <si>
    <t>Khosropanah, Pourya</t>
  </si>
  <si>
    <t>Khosropanah P.</t>
  </si>
  <si>
    <t>NbN and NbTiN hot electron bolometer THz mixers</t>
  </si>
  <si>
    <t>2-s2.0-0344718917</t>
  </si>
  <si>
    <t>R21CA084697</t>
  </si>
  <si>
    <t>['water exchange', 'tetraamide ligand', 'single eu', 'ph 7', 'imaging sequence', 'bulk water', 'association constant']</t>
  </si>
  <si>
    <t>The europium(III) complex of a DOTA?tetraamide ligand (DOTA = 1,4,7,10-tetraazacyclododecane-N,N‚Ä≤,N‚Ä≥,N‚Ä¥-tetraacetic acids) containing two phenyl boronate pendent arms binds glucose reversibly with an association constant of 383 M-1 at pH 7. Glucose binding results in slowing of water exchange between a single Eu(III)-bound water molecule and bulk water, and this can be imaged by MRI using chemical exchange saturation transfer (CEST) imaging sequence. This metabolite-responsive paramagnetic CEST agent responds to changes in glucose over the physiologically important range (0?20 mM), and thus it offers the possibility of high-sensitivity MR imaging glucose in tissues using bulk water protons as antenna. Copyright ¬© 2003 American Chemical Society.</t>
  </si>
  <si>
    <t>15288-15289</t>
  </si>
  <si>
    <t>60014739;60009415;60014739-60009415</t>
  </si>
  <si>
    <t>7409374973;8855185700;7101639100</t>
  </si>
  <si>
    <t>Zhang, Shanrong;Trokowski, Robert;Sherry, A. Dean</t>
  </si>
  <si>
    <t>Dallas;Richardson</t>
  </si>
  <si>
    <t>UT Southwestern Medical School;The University of Texas at Dallas</t>
  </si>
  <si>
    <t>60014739;60009415</t>
  </si>
  <si>
    <t>Zhang S.</t>
  </si>
  <si>
    <t>A Paramagnetic CEST Agent for Imaging Glucose by MRI</t>
  </si>
  <si>
    <t>10.1021/ja038345f</t>
  </si>
  <si>
    <t>2-s2.0-0347480556</t>
  </si>
  <si>
    <t>['vast majority', 'trans configuration', 'time constant', 'study suggests', 's1 state', 'room temperature', 'reaction center', 'nm excitation', 'monomer bacteriochlorophylls', 'key factor', 'ha -.', 'excited carotenoid', 'excitation energy', 'energy transfer', 'directly excited', 'configuration difference', 'carotenoids found', 'carotenoid s2', 'carotenoid s0', 'bacteriochlorophyll dimer', 'antenna systems', '860 nm', '75 %.', '490 nm', '2 ps', '1 state']</t>
  </si>
  <si>
    <t>The role of carotenoid in singlet excitation energy transfer in the purple bacterial reaction center of Rb. sphaeroides has been studied using femtosecond transient absorbance spectroscopy techniques at room temperature. The carotenoid S0-to-S2 transition band was directly excited at 490 nm and the transient spectral changes were recorded in the visible and near-infrared spectral regions with subpicosecond time resolution. This result was compared with transient spectral changes observed following direct excitation of the bacteriochlorophyll dimer of the reaction center (P) at 860 nm. With 490-nm excitation, a subpicosend relaxation process from the carotenoid S2-to-S1 state is observed, followed by energy transfer to the monomer bacteriochlorophylls. Excitation energy is further transferred to P and then is utilized for the formation of the charge separated state P+HA-. The majority of the excitation energy from the carotenoid is transferred to bacteriochlorophyll from its S 1 state and occurs with a time constant of 2.2 ps. The overall energy transfer efficiency between the excited carotenoid and bacteriochlorophyll is estimated to be greater than or equal to 75%. The carotenoid in the purple bacterial reaction center is in a 15-cis-configuration, which differs from the all-trans configuration of carotenoids found in the vast majority of antenna systems. The efficient singlet excitation energy transfer observed in this study suggests that the configuration difference is not a key factor in determining the efficiency of carotenoid-to-bacteriochlorophyll singlet excitation energy transfer.</t>
  </si>
  <si>
    <t>14103-14108</t>
  </si>
  <si>
    <t>7407162691;6602822508;57216998774;7006774990</t>
  </si>
  <si>
    <t>Lin, Su;Katilius, Evaldas;Taguchi, Aileen K.W.;Woodbury, Neal W.</t>
  </si>
  <si>
    <t>Excitation Energy Transfer from Carotenoid to Bacteriochlorophyll in the Photosynthetic Purple Bacterial Reaction Center of Rhodobacter Sphaeroides</t>
  </si>
  <si>
    <t>10.1021/jp036130m</t>
  </si>
  <si>
    <t>2-s2.0-0346306454</t>
  </si>
  <si>
    <t>['transfer times', 'time constant', 'size distribution', 'single monolayers', 'single monolayer', 'lb film', 'larger nanocrystals', 'first three', 'engineered transfer', 'energy transfer', 'effective enhancement', 'donor nanocrystal', 'bilayers show', 'assembling bilayers', 'also detect', 'acceptor nanocrystals']</t>
  </si>
  <si>
    <t>We study spectrally resolved dynamics of F√∂rster energy transfer in single monolayers and bilayers of semiconductor nanocrystal quantum dots assembled using Langmuir-Blodgett (LB) techniques. For a single monolayer, we observe a distribution of transfer times from ‚àº50 ps to ‚àº10 ns, which can be quantitatively modeled assuming that the energy transfer is dominated by interactions of a donor nanocrystal with acceptor nanocrystals from the first three "shells" surrounding the donor. We also detect an effective enhancement of the absorption cross section (up to a factor of 4) for larger nanocrystals on the "red" side of the size distribution, which results from strong, interdot electrostatic coupling in the LB film (the light-harvesting antenna effect). By assembling bilayers of nanocrystals of two different sizes, we are able to improve the donor-acceptor spectral overlap for engineered transfer in a specific ("vertical") direction. These bilayers show a fast, unidirectional energy flow with a time constant of ‚àº120 ps.</t>
  </si>
  <si>
    <t>13782-13787</t>
  </si>
  <si>
    <t>60006164;60006164;60029965;60006164</t>
  </si>
  <si>
    <t>6604099119;6701750476;6603907614;7101804130</t>
  </si>
  <si>
    <t>Achermann, Marc;Petruska, Melissa A.;Crooker, Scott A.;Klimov, Victor I.</t>
  </si>
  <si>
    <t>Tallahassee;Los Alamos</t>
  </si>
  <si>
    <t>National High Magnetic Field Laboratory Los Almos;Los Alamos National Laboratory</t>
  </si>
  <si>
    <t>60029965;60006164</t>
  </si>
  <si>
    <t>Achermann M.</t>
  </si>
  <si>
    <t>Picosecond Energy Transfer in Quantum Dot Langmuir - Blodgett Nanoassemblies</t>
  </si>
  <si>
    <t>10.1021/jp036497r</t>
  </si>
  <si>
    <t>2-s2.0-0346307185</t>
  </si>
  <si>
    <t>Council of Scientific and Industrial Research, India</t>
  </si>
  <si>
    <t>38(983)/EMR-II</t>
  </si>
  <si>
    <t>CSIR</t>
  </si>
  <si>
    <t>['treated leaves', 'thylakoid structure', 'structural integrity', 'soret peaks', 'salt stress', 'red peak', 'photosynthetic membranes', 'old seedlings', 'nacl stress', 'major alterations', 'haem staining', 'gradual decrease', 'declined efficiency', 'dcpip photoreduction', 'cp47 constituting', 'cp43 content', 'cp1 ratio', 'core antenna', 'control samples', 'control ones', 'bruguiera parviflora', 'blue region', 'absorption spectra', 'absorption characteristics', '680 nm', '471 nm', '439 nm', '400 mm']</t>
  </si>
  <si>
    <t>Electron transport | Hydroponic plants | Light-harvesting complexes | Photosystems | Pigment-protein complexes | Polypeptides | Salt stress | Thylakoids</t>
  </si>
  <si>
    <t>Exposure of two-month-old seedlings of Bruguiera parviflora to NaCl stress (0 to 400 mM) for 45 d under hydroponic culture caused notable disorganisation of the thylakoid structure of chloroplasts in NaCl-treated leaves as revealed from transmission electron microscopy. The absorption spectra of treated and control thylakoid samples were similar having a red peak at 680 nm and Soret peaks at 439 and 471 nm in the blue region of the spectrum. The spectra of treated samples differed from control samples by gradual decrease in absorbance of 100, 200, and 400 mM NaCl treated samples at 471 and 439 nm, which could be due to scattering of radiation in these samples. Thus, absorption characteristics of thylakoid membranes indicated no major alterations in the structural integrity of the photosynthetic membranes during salt stress in B. parviflora. Analysis of pigment protein complexes of thylakoids on non-denaturing gel showed that CP1 complex consisting of photosystem (PS) 1 reaction centre decreased marginally by 19% and the CP47 constituting the core antenna of PS2 declined significantly by 30% in 400 mM NaCl treated samples in respect to control. This decrease in structural core antenna might cause inefficient photon harvesting capacity. However, CP43 content did not alter. An increase in CP2/CP1 ratio from 3.2 in control to 4.0 in 400 mM NaCl treated samples indicated significant structural changes in the thylakoids of salt treated plants. Haem staining of thylakoids revealed significant losses in cytochrome (Cyt) f and Cyt b6 contents by NaCl stress. However, Cyt b559 content remained nearly constant in both control and NaCl treated samples. SDS-PAGE of thylakoid proteins showed that the intensity of many of Coomassie stained polypeptide bands ranging from 15-22 and 28-66 kDa regions decreased significantly in NaCl treated samples as compared to control. Electron transport activity of thylakoids, measured in terms of DCPIP photoreduction, was 22% lower in 400 mM NaCl treated plants than in the control ones. Hence, NaCl induces oxidative stress in chloroplasts causing structural alterations in thylakoids. These structural alterations might be responsible for declined efficiency of photosystems and reduced electron transport activity.</t>
  </si>
  <si>
    <t>191-200</t>
  </si>
  <si>
    <t>100370855;100370855-60007527;60029284</t>
  </si>
  <si>
    <t>7003941342;55547125246;7004264757</t>
  </si>
  <si>
    <t>Parida, A. K.;Das, A. B.;Mittra, B.</t>
  </si>
  <si>
    <t>New Delhi;Bhubaneswar;Bubhaneswar</t>
  </si>
  <si>
    <t>University of Delhi;Regional Plant Resource Centre India;Natl. Inst. Plant Biodiv. C.</t>
  </si>
  <si>
    <t>60029284;60007527;100370855</t>
  </si>
  <si>
    <t>Parida A.</t>
  </si>
  <si>
    <t>Effects of NaCl stress on the structure, pigment complex composition, and photosynthetic activity of mangrove Bruguiera parviflora chloroplasts</t>
  </si>
  <si>
    <t>10.1023/B:PHOT.0000011951.37231.69</t>
  </si>
  <si>
    <t>2-s2.0-0344287123</t>
  </si>
  <si>
    <t>['tapered feedlines', 'proposed structures', 'patch antennas', 'insertion losses', 'impedance mismatching', 'fractional bandwidths', 'feeding angle', 'coupling losses', 'conventional feedlines']</t>
  </si>
  <si>
    <t>Feedlines | Microstrip patch antennas | Microstrip ring resonators | Tapered lines</t>
  </si>
  <si>
    <t>In this paper, new feeding structures with strong coupling using linearly and exponentially tapered lines are proposed in order to overcome the design problems due to coupling losses and impedance mismatching. The tapered feedlines are characterized for the optimum feedline length of Œªg/2 and insertion losses (ILs) and fractional bandwidths (FBWs) with respect to the feeding angle. The proposed structures have been applied to BPFs and patch antennas. The experimental results show lower insertion losses and better matching properties, compared with circuits with conventional feedlines.</t>
  </si>
  <si>
    <t>60005273;60005273</t>
  </si>
  <si>
    <t>35208305900;55699604800</t>
  </si>
  <si>
    <t>Han, Sang Min;Kim, Young Sik</t>
  </si>
  <si>
    <t>Strong coupled microstrip tapered feedlines for the applications to filters and antennas</t>
  </si>
  <si>
    <t>10.1002/mop.11262</t>
  </si>
  <si>
    <t>2-s2.0-0344033652</t>
  </si>
  <si>
    <t>['wooden desktop', 'therefore near', 'printed inverted', 'plastic enclosure', 'free space', 'f antenna', 'automobile body']</t>
  </si>
  <si>
    <t>Bluetooth | Detuning | Installed performance | Microstrip antennas</t>
  </si>
  <si>
    <t>Detuning is evaluated in the printed inverted-F antenna for the 2.45-GHz ISM band. Measurements and simulations are presented for a wooden desktop, a plastic enclosure, and an automobile body. Installed return loss differed significantly from free space and therefore near-field and environmental-resonance effects need to be accounted for.</t>
  </si>
  <si>
    <t>497-499</t>
  </si>
  <si>
    <t>60000891;60000891</t>
  </si>
  <si>
    <t>7102999296;35562114200</t>
  </si>
  <si>
    <t>Flint, J. A.;Vardaxoglou, J. C.</t>
  </si>
  <si>
    <t>Loughborough</t>
  </si>
  <si>
    <t>Loughborough University</t>
  </si>
  <si>
    <t>Flint J.</t>
  </si>
  <si>
    <t>Installed performance of printed inverted-F antennas (IFAs) at 2.45 GHz for bluetooth and 802.11b</t>
  </si>
  <si>
    <t>10.1002/mop.11259</t>
  </si>
  <si>
    <t>2-s2.0-0344033653</t>
  </si>
  <si>
    <t>['simple concept', 'realizing dual', 'pass filters', 'pass filter', 'microstrip low', 'frequency antennas', 'easily extended']</t>
  </si>
  <si>
    <t>Arbitrary frequency separation | Dual-frequency antenna | Low-pass filter | Multifrequency antenna | SSFIP antenna</t>
  </si>
  <si>
    <t>A new, very simple concept is proposed for realizing dual-frequency antennas with arbitrary frequency separation. This idea is based on the SSFIP antenna principle and the use of a microstrip low-pass filter. It can be easily extended to any number of frequencies by simply adding antenna elements and low-pass filters.</t>
  </si>
  <si>
    <t>472-475</t>
  </si>
  <si>
    <t>Z√ºricher, J. F.</t>
  </si>
  <si>
    <t>Z√ºricher J.</t>
  </si>
  <si>
    <t>A single-port, dual-frequency SSFIP antenna integrating a low-pass filter</t>
  </si>
  <si>
    <t>10.1002/mop.11251</t>
  </si>
  <si>
    <t>2-s2.0-0344033661</t>
  </si>
  <si>
    <t>['verified experimentally', 'resonating modes', 'proposed theory', 'input impedance', 'existing lacunae', 'design information', 'calculate accurately']</t>
  </si>
  <si>
    <t>A CAD model used to calculate accurately the input impedance of a probe-fed inverted microstrip circular patch (IMCP) antenna is proposed. This alleviates the existing lacunae of design information for IMCPs. The accuracy of the proposed theory is verified experimentally for various antenna parameters and resonating modes.</t>
  </si>
  <si>
    <t>508-511</t>
  </si>
  <si>
    <t>7006336099;7006844165</t>
  </si>
  <si>
    <t>Siddiqui, Jawad Y.;Guha, Debatosh</t>
  </si>
  <si>
    <t>Siddiqui J.</t>
  </si>
  <si>
    <t>Impedance characteristics of the inverted microstrip circular patch antenna</t>
  </si>
  <si>
    <t>10.1002/mop.11263</t>
  </si>
  <si>
    <t>2-s2.0-0344464745</t>
  </si>
  <si>
    <t>['theoretical results', 'small radii', 'resonant frequency', 'reduced significantly', 'radiation patterns', 'impedance bandwidth', 'finite length', 'experimental ones', 'element bma']</t>
  </si>
  <si>
    <t>Bow-tie microstrip antenna | Conformal antenna | Radiation pattern | Return loss</t>
  </si>
  <si>
    <t>In this paper, bow-tie microstrip antennas (BMAs) conformal to cylinders with small radii are studied. One-element BMA and two-element BMA arrays, conformal to cylinders with small radii and finite length, are simulated and measured. Theoretical results are compared with experimental ones, showing good agreement. It is observed that not only radiation patterns are changed, but also the resonant frequency is lowered and the impedance bandwidth is reduced significantly when the cylinder's radius is decreased.</t>
  </si>
  <si>
    <t>511-514</t>
  </si>
  <si>
    <t>7202340822;7202152603</t>
  </si>
  <si>
    <t>Niu, Jun Wei;Zhong, Shun Shi</t>
  </si>
  <si>
    <t>Niu J.</t>
  </si>
  <si>
    <t>Cylindrical conformal bow-tie microstrip antennas with small curvature radius</t>
  </si>
  <si>
    <t>10.1002/mop.11264</t>
  </si>
  <si>
    <t>2-s2.0-0344464747</t>
  </si>
  <si>
    <t>['triangular patches', 'special types', 'significant savings', 'paper presents', 'novel approach', 'mom ).', 'efficient solution', 'computation time', 'cbf method']</t>
  </si>
  <si>
    <t>Characteristics basis function method | Fractal antenna | Method of moments | Microstrip array antennas</t>
  </si>
  <si>
    <t>This paper presents a novel approach for the efficient solution of a class of microstrip antennas using the newly introduced characteristic basis functions (CBFs) in conjunction with the method of moments (MoM). The CBFs are special types of high-level basis functions, defined over domains that encompass a relatively large number of conventional subdomain basis functions, for example, triangular patches or rooftops. The advantages of applying the CBF method (CBFM) are illustrated by several representative examples, and the accuracy as well as the computation time are compared to those of conventional direct computation. It is demonstrated that the use of CBFs can result in significant savings in computation time, with little or no compromise in the accuracy of the solution.</t>
  </si>
  <si>
    <t>456-464</t>
  </si>
  <si>
    <t>57220673155;7103387215;55197051100</t>
  </si>
  <si>
    <t>Yeo, Junho;Prakash, V. V.S.;Mittra, Raj</t>
  </si>
  <si>
    <t>Efficient analysis of a class of microstrip antennas using the characteristic basis function method (CBFM)</t>
  </si>
  <si>
    <t>10.1002/mop.11247</t>
  </si>
  <si>
    <t>2-s2.0-0344464755</t>
  </si>
  <si>
    <t>['two feeds', 'stacked structure', 'shaped slot', 'polarized operations', 'planar inverted', 'paper presents', 'omnidirectional dipole', 'linear polarization', 'like pattern', 'feed ports', 'f antenna', 'easily installed', 'compact design', 'achieving dual', '20 db']</t>
  </si>
  <si>
    <t>Dual-polarization | Multi-band operation | Patch antenna</t>
  </si>
  <si>
    <t>This paper presents a design for stacked triangular patch antennas with two feeds for achieving dual-polarized operations. The top radiating element of the stacked structure is a single-feed, triangular, planar inverted-F antenna (PIFA) with a V-shaped slot, which can radiate an omnidirectional dipole-like pattern with linear polarization at two separated frequencies. The bottom radiating element is an equilateral-triangular microstrip patch with two shorting pins, which provides circularly polarized broadside radiation patterns. The proposed stacked structure can not only provide a compact design, but can also be easily installed. In addition, an isolation of better than -20 dB between the feed ports was obtained.</t>
  </si>
  <si>
    <t>502-505</t>
  </si>
  <si>
    <t>Dual-port dual-polarization stacked triangular patch antennas</t>
  </si>
  <si>
    <t>10.1002/mop.11261</t>
  </si>
  <si>
    <t>2-s2.0-0344896570</t>
  </si>
  <si>
    <t>['spectral domain', 'patch shape', 'patch antennas', 'optimized design', 'inhomogeneous substrates', 'genetic algorithm', 'form expressions', 'fine design', 'finally presented', 'asymptotic closed']</t>
  </si>
  <si>
    <t>Genetic algorithm | Patch antennas | Spectral domain analysis</t>
  </si>
  <si>
    <t>The optimized design of patch antennas with inhomogeneous loading materials is presented in this paper. The analysis and a first coarse design of the antennas is applied to a numerical tool based on the method of moments (MoM) and on a full-wave formulation developed in the spectral domain that exploits both rigorous and asymptotic closed-form expressions of the Green's function for a stratified integrated structure with inhomogeneous substrates. In order to match the specific prescribed requirements for the antennas, then, the optimization of the patch shape (fine design) is performed by a dedicated subroutine implementing the genetic algorithm (GA) search and integrated in the aforementioned MoM numerical tool. Some numerical results showing the capabilities of the code are finally presented.</t>
  </si>
  <si>
    <t>464-468</t>
  </si>
  <si>
    <t>60012630;60012630;60021976</t>
  </si>
  <si>
    <t>7004207954;7006242275;7004147354</t>
  </si>
  <si>
    <t>Bilotti, F.;Vegni, L.;Urbani, F.</t>
  </si>
  <si>
    <t>United States;Italy</t>
  </si>
  <si>
    <t>Brownsville;Rome</t>
  </si>
  <si>
    <t>University of Texas at Brownsville and Texas Southmost College;Universit√† degli Studi Roma Tre</t>
  </si>
  <si>
    <t>60021976;60012630</t>
  </si>
  <si>
    <t>Synthesis of patch antennas loaded by inhomogeneous substrates via a combined spectral domain: Genetic algorithm approach</t>
  </si>
  <si>
    <t>10.1002/mop.11248</t>
  </si>
  <si>
    <t>2-s2.0-0344896581</t>
  </si>
  <si>
    <t>['wave applications', 'wave antenna', 'w band', 'semiconductor waveguide', 'frequency ranges', 'descent approximation', 'beam scanning', 'antenna structure', 'antenna beam', '2d leaky']</t>
  </si>
  <si>
    <t>Leaky-wave | Optical control | Solid-state plasma</t>
  </si>
  <si>
    <t>In this paper, a 2D leaky-wave antenna is designed for millimeter-wave applications in the W band. We consider a method for scanning the antenna beam at a fixed frequency using optical control of the properties of a semiconductor waveguide. The analyses are done at 94 GHz using silicon, although other frequency ranges and materials are possible. Beam scanning is achieved by varying the density of an optically induced plasma, without otherwise modifying the antenna structure or changing the frequency. The steepest-descent approximation is used to calculate the far-field radiation pattern, where we show that the beam can be scanned over an approximately 30¬∞ range.</t>
  </si>
  <si>
    <t>450-453</t>
  </si>
  <si>
    <t>60019909;60019909</t>
  </si>
  <si>
    <t>7006610367;57203229560</t>
  </si>
  <si>
    <t>Grewal, Gurvikram;Hanson, George W.</t>
  </si>
  <si>
    <t>University of Wisconsin-Milwaukee</t>
  </si>
  <si>
    <t>Grewal G.</t>
  </si>
  <si>
    <t>Optically-controlled solid-state plasma leaky-wave antenna</t>
  </si>
  <si>
    <t>10.1002/mop.11245</t>
  </si>
  <si>
    <t>2-s2.0-0344896585</t>
  </si>
  <si>
    <t>['return loss', 'radiation patterns', 'impedance bandwidth', 'experimental results', '20 ghz']</t>
  </si>
  <si>
    <t>Broadband antenna | Loop antenna | Uniplanar antenna</t>
  </si>
  <si>
    <t>In this paper a uniplanar wideband loop antenna is presented. The proposed antenna utilizes an inverted Cantor set matrix sequence of thinning and filling, taken by turns. With a 50Œ© microstrip feed, an impedance bandwidth of 2-20 GHz (VSWR &lt;2.5) is obtained. The experimental results of return loss and radiation patterns are presented.</t>
  </si>
  <si>
    <t>437-439</t>
  </si>
  <si>
    <t>Lee, G. S.</t>
  </si>
  <si>
    <t>A uniplanar wideband loop-antenna design using an alternate inverted 2D cantor set sequence</t>
  </si>
  <si>
    <t>10.1002/mop.11241</t>
  </si>
  <si>
    <t>2-s2.0-0344896598</t>
  </si>
  <si>
    <t>['wlan operation', 'two bent', 'thus making', 'symmetrically mounted', 'promising antenna', 'pcmcia card', 'one wavelength', 'loop elements', 'ghz bands', 'addition obtaining', '27 db']</t>
  </si>
  <si>
    <t>Diversity antennas | Loop antennas | WLAN antennas</t>
  </si>
  <si>
    <t>A diversity-loop antenna mounted vertically on a wireless PCMCIA card for WLAN operation in the 5.2- and 5.8-GHz bands is presented. The diversity-loop antenna comprises two bent metal-strip rectangular loop elements (each having a perimeter of about one wavelength of the center operating frequency) symmetrically mounted with respect to a rectangular ground plane protruding from the system ground plane of the PCMCIA card. In addition obtaining to a wide bandwidth covering the 5.2- and 5.8-GHz bands, the diversity antenna shows good isolation of less than -27 dB for the two operating ports. In addition, the measured radiation patterns of the two bent-loop elements in general cover complementary space regions, thus making this a promising antenna for providing spatial diversity of WLAN operation.</t>
  </si>
  <si>
    <t>60011357;60011357;60002069</t>
  </si>
  <si>
    <t>35460663000;7403391988;7403648871</t>
  </si>
  <si>
    <t>Wong, Kin Lu;Chen, An Chia;Chang, Fa Shian</t>
  </si>
  <si>
    <t>Planar diversity-loop antenna for wireless PCMCIA card</t>
  </si>
  <si>
    <t>10.1002/mop.11255</t>
  </si>
  <si>
    <t>2-s2.0-0345327560</t>
  </si>
  <si>
    <t>['wlan operation', 'wide bandwidth', 'shaped strip', 'shaped slit', 'ghz bands', 'complementary structure', 'compact size', '5 ghz']</t>
  </si>
  <si>
    <t>Broadband antennas | Printed antennas | Self-complementary antennas | WLAN antennas</t>
  </si>
  <si>
    <t>A broadband printed antenna with a quasi-self-complementary structure for WLAN operation in the 5.2- and 5.8-GHz bands is presented. The antenna mainly comprises two radiating sections: a T-shaped strip and a rectangular patch loaded with a T-shaped slit. Both the T-shaped strip and slit are of the same dimensions, thus the proposed antenna tends to be a self-complementary structure. This antenna has a compact size of 6 √ó 21 mm2 and shows a wide bandwidth of about 1.5 GHz (about 4.6-6.1 GHz). Good antenna performance is obtained.</t>
  </si>
  <si>
    <t>35460663000;7404814879;7402029960;7401939433</t>
  </si>
  <si>
    <t>Wong, Kin Lu;Wu, Tzuenn Yih;Su, Saou Wen;Lai, Jeng Wen</t>
  </si>
  <si>
    <t>Broadband printed quasi-self-complementary antenna for 5.2/5.8 GHz WLAN operation</t>
  </si>
  <si>
    <t>10.1002/mop.11258</t>
  </si>
  <si>
    <t>2-s2.0-0345327562</t>
  </si>
  <si>
    <t>['‚ äô', 'young clusters', 'wide margin', 'two models', 'total mass', 'star clusters', 'slope seen', 'ngc 4038', 'molecular gas', 'molecular clouds', 'merging system', 'massive clusters', 'mass range', 'lower masses', 'long periods', 'high fraction', 'form occasionally', 'form initially', 'elliptical galaxies', 'detailed properties', 'current understanding', 'constant rate', 'conclusion requires', 'combining data', 'co emission', 'cluster formation', 'cloud cores', 'antennae must', 'already destroyed', '2 kpc', '100 myr']</t>
  </si>
  <si>
    <t>Galaxies: individual (NGC 4038, NGC 4039) | Galaxies: ISM | ISM: molecules | Radio lines: galaxies | Stars: formation</t>
  </si>
  <si>
    <t>We have used previously published observations of the CO emission from the Antennae (NGC 4038/4039) to study the detailed properties of the supergiant molecular complexes with the goal of understanding the formation of young massive star clusters. Over a mass range from 5 √ó 106 to 9 √ó 108 M‚äô the molecular complexes follow a power-law mass function with a slope of -1.4 ¬± 0.1, which is very similar to the slope seen at lower masses in molecular clouds and cloud cores in the Galaxy. Compared with the spiral galaxy M51, which has a similar surface density and total mass of molecular gas, the Antennae contain clouds that are an order of magnitude more massive. Many of the youngest star clusters lie in the gas-rich overlap region, where extinctions as high as AV ‚àº 100 mag imply that the clusters must lie in front of the gas. Young clusters found in other regions of the galaxies can be as far as 2 kpc from the nearest massive cloud, which suggests that either young clusters can form occasionally in clouds less massive than 5 √ó 106 M‚äô or that these young clusters have already destroyed their parent molecular clouds. Combining data on the young clusters, thermal and nonthermal radio sources, and the molecular gas suggests that young massive clusters could have formed at a constant rate in the Antennae over the last 160 Myr and that sufficient gas exists to sustain this cluster formation rate well into the future. However, this conclusion requires that a very high fraction of the massive clusters that form initially in the Antennae do not survive as long as 100 Myr. Furthermore, if most young massive clusters do survive for long periods, the Antennae must be experiencing a relatively short burst of cluster formation to prevent the final merger remnant from exceeding the observed specific frequency of star clusters in elliptical galaxies by a wide margin. Finally, we compare our data with two models for massive star cluster formation and conclude that the model in which young massive star clusters form from dense cores within the observed supergiant molecular complexes is most consistent with our current understanding of this merging system.</t>
  </si>
  <si>
    <t>1049-1066</t>
  </si>
  <si>
    <t>60031828;60031581;60019615;60007776-60023802</t>
  </si>
  <si>
    <t>7404896077;7005476593;7007132777;7004324747</t>
  </si>
  <si>
    <t>Wilson, Christine D.;Scoville, Nicholas;Madden, Suzanne C.;Charmandaris, Vassilis</t>
  </si>
  <si>
    <t>Canada;United States;France;France;United States</t>
  </si>
  <si>
    <t>Hamilton;Pasadena;Neuville-sur-Oise;Gif-sur-Yvette;Ithaca</t>
  </si>
  <si>
    <t>McMaster University;California Institute of Technology;LERMA - Laboratoire d'√âtudes du Rayonnement et de la Mati√®re en Astrophysique et Atmosph√®res;CEA Saclay;Cornell University</t>
  </si>
  <si>
    <t>60031828;60031581;60023802;60019615;60007776</t>
  </si>
  <si>
    <t>Wilson C.</t>
  </si>
  <si>
    <t>The mass function of supergiant molecular complexes and implications for forming young massive star clusters in the antennae (NGC 4038/4039)</t>
  </si>
  <si>
    <t>10.1086/379344</t>
  </si>
  <si>
    <t>2-s2.0-0347931791</t>
  </si>
  <si>
    <t>PR 98 46131105</t>
  </si>
  <si>
    <t>['two cases', 'tep case', 'tep ),', 'systematic way', 'soil moisture', 'shaped arrays', 'rsc method', 'reference phase', 'passive cases', 'otherwise ill', 'miras case', 'miras ),', 'interferometric radiometers', 'injection one', 'imaging radar', 'hexagonal planar', 'esa ).', 'dimensional configurations', 'determined taking', 'common problem', 'beamforming radars', 'available redundancies', 'aperture synthesis']</t>
  </si>
  <si>
    <t>The calibration of large antenna arrays in the absence of a beamforming point source is a common problem in beamforming radars and interferometric radiometers. In this paper the fundamentals of the redundant space calibration (RSC) method for phase and amplitude are reviewed, pointing out the parallelism between the active and passive cases, the technique is then applied in a general and systematic way to two cases of interest: hexagonal planar and Y-shaped arrays, which are known to be the optimum periodic two-dimensional configurations. In both cases, the system of equations is determined taking into account the available redundancies and symmetries of these structures. The performance of the RSC method is analysed in terms of the propagation of errors in reference phase/amplitude. The technique is then considered for two hexagonal array systems: the Turbulent Eddy Profiler (TEP), a volume-imaging radar of the lower atmosphere developed at the University of Massachusetts, and the Microwave Imaging Radiometer by Aperture Synthesis (MIRAS), an L-band interferometric radiometer to be launched in 2005 in the Earth Explorer Opportunity Mission-Soil Moisture and Ocean Salinity Mission (SMOS) of the European Space Agency (ESA). In the TEP case the proposed scheme stabilizes an otherwise ill-posed inversion problem, and in the MIRAS case it presents an alternative calibration method to the noise-injection one, without any additional hardware required.</t>
  </si>
  <si>
    <t>5183-5196</t>
  </si>
  <si>
    <t>60007592;60007592;60014313;60014313</t>
  </si>
  <si>
    <t>7005018006;7102336728;57201605338;57206164665</t>
  </si>
  <si>
    <t>Camps, A.;Torres, F.;Lopez-Dekker, P.;Frasier, S. J.</t>
  </si>
  <si>
    <t>Amherst MA;Barcelona</t>
  </si>
  <si>
    <t>University of Massachusetts Amherst;Universitat Polit√®cnica de Catalunya</t>
  </si>
  <si>
    <t>60014313;60007592</t>
  </si>
  <si>
    <t>Camps A.</t>
  </si>
  <si>
    <t>Redundant space calibration of hexagonal and Y-shaped beamforming radars and interferometric radiometers</t>
  </si>
  <si>
    <t>10.1080/0143116031000070337</t>
  </si>
  <si>
    <t>2-s2.0-0348108149</t>
  </si>
  <si>
    <t>['white dwarf', 'wd binaries', 'spectral shape', 'models differ', 'model chosen', 'lisa ).', 'gravitational waves', 'galactic observations', 'found recently', 'extragalactic background', 'evolutionary models', 'cosmic time', 'close wd', 'background due', 'astrophysical uncertainties', '1 mhz']</t>
  </si>
  <si>
    <t>Binaries: close | Diffuse radiation | Gravitational waves</t>
  </si>
  <si>
    <t>We use a population synthesis approach to characterize, as a function of cosmic time, the extragalactic close binary population descended from stars of low to intermediate initial mass. The unresolved gravitational wave (GW) background due to these systems is calculated for the 0.1-10 mHz frequency band of the planned Laser Interferometer Space Antenna (LISA). This background is found to be dominated by emission from close white dwarf-white dwarf (WD-WD) pairs. The spectral shape can be understood in terms of some simple analytic arguments. To quantify the astrophysical uncertainties, we construct a range of evolutionary models which produce populations consistent with Galactic observations of close WD-WD binaries. The models differ in binary evolution prescriptions as well as initial parameter distributions and cosmic star formation histories. We compare the resulting background spectra, the shapes of which are found to be insensitive to the model chosen, and different to those found recently by Schneider et al. From this set of models, we constrain the amplitude of the extragalactic background to be 1 √ó 10-12 ‚â≤ Œ©gw(1 mHz) ‚â≤ 6 √ó 10-12, in terms of Œ©gw(/), the fraction of closure density received in gravitational waves in the logarithmic frequency interval around f.</t>
  </si>
  <si>
    <t>1197-1214</t>
  </si>
  <si>
    <t>7102158877;6701756791</t>
  </si>
  <si>
    <t>Farmer, Alison J.;Phinney, E. S.</t>
  </si>
  <si>
    <t>Farmer A.</t>
  </si>
  <si>
    <t>The gravitational wave background from cosmological compact binaries</t>
  </si>
  <si>
    <t>10.1111/j.1365-2966.2003.07176.x</t>
  </si>
  <si>
    <t>2-s2.0-0348207662</t>
  </si>
  <si>
    <t>02-02-17054</t>
  </si>
  <si>
    <t>['tail effect', 'rights reserved', 'purely 4', 'periodic signal', 'peculiar feature', 'past light', 'observation point', 'nevertheless reproduced', 'much different', 'large number', 'images due', 'function describing', 'five dimensions', 'finite duration', 'fifth dimension', 'familiar four', 'extra dimensions', 'extra dimension', 'discuss implications', 'dimensional subspace', 'dimensional spacetime', 'dimensional picture', 'dimensional case', 'dependent amplification', 'cone contributes']</t>
  </si>
  <si>
    <t>We study the propagating gravitational waves as a tool to probe the extra dimensions. In the set-up with one compact extra dimension and non-gravitational physics resigning on the 4-dimensional subspace (brane) of 5-dimensional spacetime we find the Green's function describing the propagation of 5-dimensional signal along the brane. The Green's function has a form of the sum of contributions from large number of images due to the compactness of the fifth dimension. Additionally, a peculiar feature of the causal wave propagation in five dimensions (making a five-dimensional spacetime very much different from the familiar four-dimensional case) is that the entire region inside the past light-cone contributes to the signal at the observation point. The 4-dimensional propagation law is nevertheless reproduced at large (compared to the size of extra dimension) intervals from the source as a superposition of signals from large number of images. The fifth dimension however shows up in the form of corrections to the purely 4-dimensional picture. We find three interesting effects: a tail effect for a signal of finite duration, screening at the forefront of this signal and a frequency-dependent amplification for a periodic signal. We discuss implications of these effects in the gravitational wave astronomy and estimate the sensitivity of gravitational antenna needed for detecting the extra dimension. ¬© 2003 Elsevier B.V. All rights reserved.</t>
  </si>
  <si>
    <t>159-178</t>
  </si>
  <si>
    <t>Nuclear Physics B</t>
  </si>
  <si>
    <t>60009114;60028717</t>
  </si>
  <si>
    <t>7004740170;7003944467</t>
  </si>
  <si>
    <t>Barvinsky, A. O.;Solodukhin, Sergey N.</t>
  </si>
  <si>
    <t>Munich;Moscow</t>
  </si>
  <si>
    <t>Ludwig-Maximilians-Universit√§t M√ºnchen;P.N. Lebedev Physical Institute of the Russian Academy of Sciences</t>
  </si>
  <si>
    <t>60028717;60009114</t>
  </si>
  <si>
    <t>Barvinsky A.</t>
  </si>
  <si>
    <t>Echoing the extra dimension</t>
  </si>
  <si>
    <t>S0550321303008769</t>
  </si>
  <si>
    <t>10.1016/j.nuclphysb.2003.10.011</t>
  </si>
  <si>
    <t>2-s2.0-0242427654</t>
  </si>
  <si>
    <t>['range based', 'radio holograms', 'optimal processing', 'nuisance parameters', 'decision rules', 'angular coordinates']</t>
  </si>
  <si>
    <t>A procedure for optimal processing of amplitude phase distributions (radio holograms) against the background of nuisance parameters is developed. Decision rules for analysis of the reliability of estimators of angular coordinates and range based on analysis of stationarity and discrepancy between the measured and model wave fronts are obtained. Results of a simulation are presented.</t>
  </si>
  <si>
    <t>18-25</t>
  </si>
  <si>
    <t>State Design Bureau for Svyaz'</t>
  </si>
  <si>
    <t>Estimation of spatial coordinates of objects on the basis of aperture synthesis under conditions of a priori uncertainty</t>
  </si>
  <si>
    <t>2-s2.0-0346334376</t>
  </si>
  <si>
    <t>['rights reserved', 'lisa arm', 'laser frequency', 'feedback bandwidth']</t>
  </si>
  <si>
    <t>Gravitational wave detection | Laser frequency stabilization | LISA</t>
  </si>
  <si>
    <t>We analyze a technique for suppressing laser frequency noise for the laser interferometer space antenna (LISA) gravitational wave detector. We demonstrate that the laser frequency can be stabilized to a LISA arm by high gain feedback. It is shown that the feedback bandwidth is not limited by the 33 second round-trip propagation time and example frequency controller designs are presented. ¬© 2003 Elsevier B.V. All rights reserved.</t>
  </si>
  <si>
    <t>60008950;60008950;60008950;60009037</t>
  </si>
  <si>
    <t>6603956938;7401584984;7101963569;6701433824</t>
  </si>
  <si>
    <t>Sheard, Benjamin S.;Gray, Malcolm B.;McClelland, David E.;Shaddock, Daniel A.</t>
  </si>
  <si>
    <t>Pasadena;Canberra</t>
  </si>
  <si>
    <t>Jet Propulsion Laboratory;The Australian National University</t>
  </si>
  <si>
    <t>60009037;60008950</t>
  </si>
  <si>
    <t>Sheard B.S.</t>
  </si>
  <si>
    <t>Laser frequency stabilization by locking to a LISA arm</t>
  </si>
  <si>
    <t>S0375960103016578</t>
  </si>
  <si>
    <t>10.1016/j.physleta.2003.10.076</t>
  </si>
  <si>
    <t>2-s2.0-0346785265</t>
  </si>
  <si>
    <t>['œ ¶', 'versus pentasaccharide', 'terminal gal', 'suitable strategy', 'studies aimed', 'structural analysis', 'state conformations', 'single chain', 'sialylgalactose linkage', 'require isotope', 'regulatory interaction', 'natural glycoconjugates', 'ligands supported', 'labeled glycans', 'homodimeric galectin', 'gm1 glycan', 'gm 1', 'galnac residues', 'galactose unit', 'experimental results', 'entire set', 'e .,', 'computational methods', 'computational docking', 'cell growth', 'carbohydrate protons', 'carbohydrate chain', 'binding site', 'beyond glycosciences', '70 ¬∞', '172 ¬∞']</t>
  </si>
  <si>
    <t>Endogenous lectins induce effects on cell growth by binding to antennae of natural glycoconjugates. These complex carbohydrates often present more than one potential lectin-binding site in a single chain. Using the growth-regulatory interaction of the pentasaccharide of ganglioside GM 1 with homodimeric galectin-1 on neuroblastoma cell surfaces as a model, we present a suitable strategy for addressing this issue. The approach combines NMR spectroscopic and computational methods and does not require isotope-labeled glycans. It involves conformational analysis of the two building blocks of the GM1 glycan, i.e., the disaccharide GalŒ≤1-3GalNAc and the trisaccharide Neu5AcŒ±2-3GalŒ≤1-4Glc. Their bound-state conformations were determined by transferred nuclear Overhauser enhancement spectroscopy. Next, measurements on the lectin-pentasaccharide complex revealed differential conformer selection regarding the sialylgalactose linkage in the tri- versus pentasaccharide (Œ¶ and Œ® value of -70¬∞ and 15¬∞ vs 70¬∞ and 15¬∞, respectively). To proceed in the structural analysis, the characteristic experimentally detected spatial vicinity of a galactose unit and Trp68 in the galectin's binding site offered a means, exploiting saturation transfer from protein to carbohydrate protons. Indeed, we detected two signals unambiguously assigned to the terminal Gal and the GalNAc residues. Computational docking and interaction energy analyses of the entire set of ligands supported and added to experimental results. The finding that the ganglioside's carbohydrate chain is subject to differential conformer selection at the sialylgalactose linkage by galectin-1 and GM 1-binding cholera toxin (Œ¶ and Œ® values of -172¬∞ and -26¬∞, respectively) is relevant for toxin-directed drug design. In principle, our methodology can be applied in studies aimed at blocking galectin functionality in malignancy and beyond glycosciences.</t>
  </si>
  <si>
    <t>14762-14773</t>
  </si>
  <si>
    <t>60028717;60028717;60010954-60014966;60017059;60028717;60010954;60085212;60085212;60000745;60010954;60010954;60017059;60007831;60003280;60028717</t>
  </si>
  <si>
    <t>7103357888;7005094994;7404227703;35573408800;55254826800;6701663668;7003846428;7103341757;6701753117;56250591600;35473444200;7003882720;34569809800;7004680412;36045658200</t>
  </si>
  <si>
    <t>Siebert, Hans Christian;Andr√©, Sabine;Lu, Shan Yun;Frank, Martin;Kaltner, Herbert;Van Kuik, J. Albert;Korchagina, Elena Y.;Bovin, Nicolai;Tajkhorshid, Emad;Kaptein, Robert;Vliegenthart, Johannes F.G.;Von Der Lieth, Claus Wilhelm;Jim√©nez-Barbero, Jes√∫s;Kopitz, J√ºrgen;Gabius, Hans Joachim</t>
  </si>
  <si>
    <t>Russian Federation;Germany;Germany;China;Netherlands;Spain;Germany;United States</t>
  </si>
  <si>
    <t>Moscow;Munich;Heidelberg;Beijing;Utrecht;Madrid;Heidelberg;Urbana</t>
  </si>
  <si>
    <t>Shemyakin-Ovchinnikov Institute of Bioorganic Chemistry of the Russian Academy of Sciences;Ludwig-Maximilians-Universit√§t M√ºnchen;German Cancer Research Center;Peking University;Bijvoet Center for Biomolecular Research;CSIC - Instituto de Qu√≠mica Org√°nica General IQOG;Universit√§tsklinikum Heidelberg;University of Illinois Urbana-Champaign</t>
  </si>
  <si>
    <t>60085212;60028717;60017059;60014966;60010954;60007831;60003280;60000745</t>
  </si>
  <si>
    <t>Siebert H.C.</t>
  </si>
  <si>
    <t>Unique Conformer Selection of Human Growth-Regulatory Lectin Galectin-1 for Ganglioside GM&lt;inf&gt;1&lt;/inf&gt; versus Bacterial Toxins</t>
  </si>
  <si>
    <t>10.1021/bi035477c</t>
  </si>
  <si>
    <t>2-s2.0-10744231788</t>
  </si>
  <si>
    <t>['unified theory', 'time constant', 'sumi theory', 'steady state', 'renormalization includes', 'renormalization function', 'present time', 'numerical calculations', 'next step', 'memory function', 'many kinds', 'knox theory', 'gme method', 'gme ).', 'general point', 'fourier transform', 'first step', 'fast decay', 'excitonic interaction', 'dependent fluorescence', 'correction due', 'constituent molecules', 'consistently solving', 'cluster systems', 'biological systems', 'bchla molecules', 'absorption spectra', '9276 ).', '5 fs', '25 fs', '.; yamato', '.; kakitani']</t>
  </si>
  <si>
    <t>Previously we presented a unified theory of excitation energy transfer (EET) in dimers, which is applicable to the intermediate coupling case by self-consistently solving the stochastic Liouville equation (Kimura, A.; Kakitani, T.; Yamato, T. J. Phys. Chem. B 2000 104, 9276). However, up to the present time, proper EET theory, which is applicable to the intermediate coupling case of clusters, was not established. In this paper, we contribute to such an intermediate coupling theory in cluster systems. We utilize the method of generalized master equations (GME). In the first step, we construct the memory function by the second-order perturbation theory of the excitonic interaction from a general point of view. Eventually, it is expressed by a Fourier transform of the overlap of the time-dependent fluorescence and the absorption spectra of the constituent molecules. We show that our new theory reduces to the Kenkre-Knox theory in the limit of fast vibrational relaxation and reduces to the Sumi theory of the hot transfer mechanism in the limit of fast decay of the memory function. In the next step, we introduce a renormalization function into this memory function. This renormalization includes a correction due to the contribution of powers of combination of the fourth- and the second-order correlation functions. By numerical calculations, we illustrate how the renormalization effect becomes significant as the excitonic coupling strength U becomes large. We applied this GME method to the EET between BChla molecules in B850 of the photosynthetic antenna system LH2. We found that the memory function calculated using the experimentally obtained optical spectra initially decays very rapidly (with time constant of about 5 fs) and has a plateau in the time region 10-25 fs. Because of this specific memory function, the calculated coherence length in the steady state was about 3. This GME method should be useful for the analysis of the mechanism of EET in many kinds of biological systems.</t>
  </si>
  <si>
    <t>14486-14499</t>
  </si>
  <si>
    <t>60000264;60000264</t>
  </si>
  <si>
    <t>37104376000;57211792449</t>
  </si>
  <si>
    <t>Kimura, A.;Kakitani, T.</t>
  </si>
  <si>
    <t>Nagoya University</t>
  </si>
  <si>
    <t>Kimura A.</t>
  </si>
  <si>
    <t>Theory of Excitation Energy Transfer in the Intermediate Coupling Case of Clusters</t>
  </si>
  <si>
    <t>10.1021/jp027667n</t>
  </si>
  <si>
    <t>2-s2.0-0346972519</t>
  </si>
  <si>
    <t>['validated using', 'structure ones', 'small set', 'presented approach', 'new approach', 'mutual coupling', 'moments simulations', 'modelled using', 'model parameters', 'line model', 'feedline interaction', 'experimental responses', 'design equations', 'concise way', 'array behaviour', 'approach relies', 'accurate form']</t>
  </si>
  <si>
    <t>A new approach to the design of series-fed printed arrays is proposed, taking into account both the mutual coupling between the patches and the patch-feedline interaction. This approach relies on a small set of design equations, describing in a concise way the array behaviour. Each patch, and the mutual coupling, is modelled using an accurate form of the transmission-line model. The model parameters, as well as the feed-structure ones, enter in the design equations thus allowing an effective array design. Both pencil-beam and shaped-beam aperture distributions can be synthesized. The presented approach has been validated using both Method of Moments simulations and experimental responses.</t>
  </si>
  <si>
    <t>1767-1780</t>
  </si>
  <si>
    <t>60032259;60032259;60032259;60032259</t>
  </si>
  <si>
    <t>6602557171;57191625533;57192270140;7006097620</t>
  </si>
  <si>
    <t>Montisci, Giorgio;Casula, Giovanni Andrea;Galia, Timoteo;Mazzarella, Giuseppe</t>
  </si>
  <si>
    <t>Design of series fed printed arrays</t>
  </si>
  <si>
    <t>10.1163/156939303322760344</t>
  </si>
  <si>
    <t>2-s2.0-0346331076</t>
  </si>
  <si>
    <t>['whole range', 'suitable guess', 'received signals', 'power spectrum', 'observation angles', 'mutual coupling', 'iteration procedures', 'initial solution', 'incident signals', 'gradient operations', 'genetic algorithms', 'distortion due', 'direction finding']</t>
  </si>
  <si>
    <t>In this paper, genetic algorithms are applied to the direction finding of adaptive antenna arrays in the presence of mutual coupling. The received signals are compensated to eliminate the distortion due to mutual coupling effects. The compensation in this study is based on the concepts of moment methods without modifying the direction finding algorithm itself. After the received signals are compensated, the direction-of-arrival (DOA) of incident signals can be estimated by computing the power spectrum over the whole range of observation angles. Numerical examples show that this direction finding technique is accurate and with high resolution even in the presence of mutual coupling. With the use of genetic algorithms, the analyses in this paper do not require a suitable guess of an initial solution and there exist no gradient operations in the iteration procedures. Nearly global optimum solutions are obtained since genetic algorithms are inherent stochastic optimization processes.</t>
  </si>
  <si>
    <t>1613-1624</t>
  </si>
  <si>
    <t>A genetic algorithm based direction finding technique with compensation of mutual coupling effects</t>
  </si>
  <si>
    <t>10.1163/156939303772681479</t>
  </si>
  <si>
    <t>2-s2.0-0346960929</t>
  </si>
  <si>
    <t>['transmitter antenna', 'theoretical results', 'mobile terminal', 'measurements conducted', 'human phantom', 'human model', 'energy dissipated', 'close proximity', 'also demonstrated']</t>
  </si>
  <si>
    <t>The use of a mobile terminal in the close proximity of a human phantom is investigated. The performance of the transmitter, together with the energy dissipated in a human model is examined, by applying the Finite Difference Time Domain (FDTD) method. A correlation between the variation of the specific absorption rate (SAR) induced in the phantom and the values of the standing wave ratio (SWR) of the transmitter antenna, while the distance between antenna and phantom is altered, is examined using regression theory. A correlation between the variation of SAR and the distance between antenna and phantom as well as between values of SWR and distance is also demonstrated. Measurements conducted in an anechoic chamber verify the validity of the theoretical results.</t>
  </si>
  <si>
    <t>1561-1581</t>
  </si>
  <si>
    <t>60002947;60002947;60002947;60002947;60002947;60002947</t>
  </si>
  <si>
    <t>6507548803;6602519553;10839580200;8087820300;10840512800;7003690777</t>
  </si>
  <si>
    <t>Kouveliotis, N. K.;Papakanellos, P. J.;Nanou, E. D.;Sakka, N. I.;Tsiafakis, V. S.G.;Capsalis, C. N.</t>
  </si>
  <si>
    <t>Kouveliotis N.K.</t>
  </si>
  <si>
    <t>Correlation between SAR, SWR and distance of a mobile terminal antenna in front of a human phantom: Theoretical and experimental validation</t>
  </si>
  <si>
    <t>10.1163/156939303772681415</t>
  </si>
  <si>
    <t>2-s2.0-0346960974</t>
  </si>
  <si>
    <t>['surrounding environment', 'repeatable way', 'lower side', 'dielectric material', 'air substrates', 'air substrate']</t>
  </si>
  <si>
    <t>Rectangular microstrip antennas with air substrates are analyzed. The effect of their thickness on the bandwidth and the efficiency are studied. An additional thin supporting dielectric material is added to the air substrate in order to make the antenna mechanically rigid and easy to manufacture in a repeatable way. The effect of the dielectric material of this additional substrate layer and its thickness on the antenna is investigated. The thin dielectric material is then inverted such that the patch is deposited on its lower side in order to protect the metal from the surrounding environment.</t>
  </si>
  <si>
    <t>1755-1766</t>
  </si>
  <si>
    <t>Ayoub, A. F.A.</t>
  </si>
  <si>
    <t>Cairo</t>
  </si>
  <si>
    <t>Cairo University, Faculty of Engineering</t>
  </si>
  <si>
    <t>Ayoub A.</t>
  </si>
  <si>
    <t>Analysis of rectangular microstrip antennas with air substrates</t>
  </si>
  <si>
    <t>10.1163/156939303322760335</t>
  </si>
  <si>
    <t>2-s2.0-0347592049</t>
  </si>
  <si>
    <t>['volume around', 'transmitting antenna', 'transmitted power', 'sv depends', 'standard limits', 'safety volume', 'radio broadcasting', 'magnetic fields', 'human exposure', 'frequency emissions', 'antenna characteristics']</t>
  </si>
  <si>
    <t>The safety volume (SV) for medium-frequency emissions under standard limits of human exposure is determined. A five parameter shape of the SV around transmitting antennas for radio broadcasting in the medium frequency band, based on near fields computation was proposed. The SV is defined as the volume around the transmitting antenna, outside which it is guaranteed that the human exposure limits, for both electric and magnetic fields are trespassed. The SV depends on the antenna characteristics and the transmitted power.</t>
  </si>
  <si>
    <t>1605-1611</t>
  </si>
  <si>
    <t>60026134;60026134;60026134;60026134;60024695</t>
  </si>
  <si>
    <t>7006386299;7202940966;7401473966;6603851742;56092060200</t>
  </si>
  <si>
    <t>Pino, Antonio Garc√≠a;Arias, Marcos;S√°nchez, Manuel Garc√≠a;Cui√±as, I√±igo;Alonso, Alonso A.</t>
  </si>
  <si>
    <t>Vigo;Valladolid</t>
  </si>
  <si>
    <t>Universidade de Vigo;Universidad de Valladolid</t>
  </si>
  <si>
    <t>60026134;60024695</t>
  </si>
  <si>
    <t>Pino A.</t>
  </si>
  <si>
    <t>Determination of safety volumes for medium-frequency emissions under standard limits of human exposure</t>
  </si>
  <si>
    <t>10.1163/156939303772681460</t>
  </si>
  <si>
    <t>2-s2.0-0348221820</t>
  </si>
  <si>
    <t>['physical distribution', 'patch edges', 'numerical results', 'normal component', 'new set', 'metallic patch', 'current density', 'constraints coming', 'boundary conditions']</t>
  </si>
  <si>
    <t>A new set of entire domain basis functions employable in the numerical solution via the Method of Moments (MoM) of the Electric Field Integral Equation (EFIE) on a metallic patch with a convex polygonal shape is presented in this paper. Such new basis functions are built by imposing both the boundary conditions for the normal component of the current density on the patch edges and other constraints coming from the physical distribution of the current on the metallization. Accuracy and fastness of common MoM procedure implemented by numerical codes based on subdomain basis functions are improved, when applied to patches with convex polygonal shape. Some numerical results are presented in order to show the capabilities of the new entire domain functions in the solution of radiation problems involving microstrip patch antennas.</t>
  </si>
  <si>
    <t>1519-1538</t>
  </si>
  <si>
    <t>60012630;60073283</t>
  </si>
  <si>
    <t>7004207954;56627149300</t>
  </si>
  <si>
    <t>Bilotti, F.;Vegni, C.</t>
  </si>
  <si>
    <t>Rome;Rome</t>
  </si>
  <si>
    <t>Alenia Aeronautica;Universit√† degli Studi Roma Tre</t>
  </si>
  <si>
    <t>60073283;60012630</t>
  </si>
  <si>
    <t>MoM entire domain basis functions for convex polygonal patches</t>
  </si>
  <si>
    <t>10.1163/156939303772681398</t>
  </si>
  <si>
    <t>2-s2.0-0348221873</t>
  </si>
  <si>
    <t>['sphecid wasp', 'sensillar equipment', 'sensilla increased', 'one type', 'functional significance', 'female beewolves', 'antennal sensilla']</t>
  </si>
  <si>
    <t>We investigated the morphology of the antennal sensilla of a sphecid wasp, the European beewolf Philanthus triangulum, to provide an inventory for the species and to compare the sensillar equipment between the sexes. The density of sensilla increased from the base to the tip of the antennae. We distinguished nine different types of sensilla. One type has not yet been described in Hymenoptera. The large sensilla basiconica occurred only on the antennae of female beewolves. We discuss the functional significance of the difference between the sexes and compare our results with data from other sphecids and the honeybee Apis mellifera.</t>
  </si>
  <si>
    <t>237-247</t>
  </si>
  <si>
    <t>Entomologica Fennica</t>
  </si>
  <si>
    <t>60108337;60108337;60108337;60108337</t>
  </si>
  <si>
    <t>8316712400;57213438413;7006684340;6603689714</t>
  </si>
  <si>
    <t>Herzner, Gudrun;Schmitt, Thomas;Linsenmair, K. Eduard;Strohm, Erhard</t>
  </si>
  <si>
    <t>Wurzburg</t>
  </si>
  <si>
    <t>Biozentrum der Universit√§t W√ºrzburg</t>
  </si>
  <si>
    <t>Herzner G.</t>
  </si>
  <si>
    <t>Flagellar sensilla in male and female European beewolves, Philanthus triangulum F. (Hymenoptera: Sphecidae)</t>
  </si>
  <si>
    <t>2-s2.0-1642447703</t>
  </si>
  <si>
    <t>['two time', 'time zero', 'spatial variability', 'sampling depth', 'refraction data', 'reasonable estimate', 'rather difficult', 'penetrating radar', 'peak amplitude', 'leading edge', 'ground wave', 'gpr shows', 'gpr method', 'domain reflectometry', 'different lengths', 'arrival time', 'antenna separation', 'angle reflection', 'also important', 'air calibration', '100 mhz']</t>
  </si>
  <si>
    <t>Common mid point | Fixed offset method | Single trace analysis | Water content | Wide-angle reflection and refraction</t>
  </si>
  <si>
    <t>The spatial variability of soil water content can be measured with the ground wave velocity of ground-penetrating radar (GPR) using short antenna offsets, but picking the correct ground wave arrival time is rather difficult. In applying the GPR ground wave method to soil water content estimation it is also important to know the effective sampling depth of the method. Uniform drainage experiments were conducted with 100 and 450 MHz GPR antennas using 1.0 and 2.0 m fixed antenna separations on a sandy loam soil to investigate time zero picking methodologies and to estimate the sampling depth of the GPR method. The GPR water content data were compared with time-domain reflectometry (TDR)-measured data using six vertical TDR probes of different lengths. Time zero was calculated from an air calibration at a 2.0 m antenna separation and from wide-angle reflection and refraction data, and a difference was found between the two time-zero calibration methods. A method was analysed to determine the arrival time of the leading edge of the direct ground wavelet using the arrival time of the peak amplitude, since the arrival time of the leading edge of the ground wave can be difficult to pick. Regression analysis showed that the GPR (100 MHz) measured water content was not different from the water content measured with TDR at 0-0.1 m depth, implying that this may be a reasonable estimate of the GPR ground wave method's sampling depth. A similar analysis based on the differences between the 0-0.2 m TDR and the GPR shows that the effective sampling depth of the direct ground wave of the 450 MHz data is less than the sampling depth of the 100 MHz data. ¬© 2003 John Wiley and Sons, Ltd.</t>
  </si>
  <si>
    <t>3615-3628</t>
  </si>
  <si>
    <t>Hydrological Processes</t>
  </si>
  <si>
    <t>60015881;60015881;100362980</t>
  </si>
  <si>
    <t>6508332975;7102307311;7102621680</t>
  </si>
  <si>
    <t>Galagedara, L. W.;Parkin, G. W.;Redman, J. D.</t>
  </si>
  <si>
    <t>Guelph;Mississauga</t>
  </si>
  <si>
    <t>University of Guelph;Sensors and Software Inc.</t>
  </si>
  <si>
    <t>60015881;100362980</t>
  </si>
  <si>
    <t>Galagedara L.W.</t>
  </si>
  <si>
    <t>An analysis of the ground-penetrating radar direct ground wave method for soil water content measurement</t>
  </si>
  <si>
    <t>10.1002/hyp.1351</t>
  </si>
  <si>
    <t>2-s2.0-0346056680</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</si>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</sst>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8"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3FA3-A511-0743-8C28-7807A91DA032}">
  <dimension ref="A1:AW1134"/>
  <sheetViews>
    <sheetView tabSelected="1" topLeftCell="Z1" workbookViewId="0">
      <selection activeCell="AN2" sqref="AN2"/>
    </sheetView>
  </sheetViews>
  <sheetFormatPr baseColWidth="10" defaultRowHeight="16" x14ac:dyDescent="0.2"/>
  <sheetData>
    <row r="1" spans="1:49" s="21" customFormat="1" x14ac:dyDescent="0.2">
      <c r="A1" s="13"/>
      <c r="B1" s="13" t="s">
        <v>14269</v>
      </c>
      <c r="C1" s="13" t="s">
        <v>14270</v>
      </c>
      <c r="D1" s="13" t="s">
        <v>14271</v>
      </c>
      <c r="E1" s="13" t="s">
        <v>14272</v>
      </c>
      <c r="F1" s="13" t="s">
        <v>14273</v>
      </c>
      <c r="G1" s="13" t="s">
        <v>14274</v>
      </c>
      <c r="H1" s="13" t="s">
        <v>14275</v>
      </c>
      <c r="I1" s="13" t="s">
        <v>14276</v>
      </c>
      <c r="J1" s="13" t="s">
        <v>14277</v>
      </c>
      <c r="K1" s="13" t="s">
        <v>14278</v>
      </c>
      <c r="L1" s="13" t="s">
        <v>14279</v>
      </c>
      <c r="M1" s="13" t="s">
        <v>14280</v>
      </c>
      <c r="N1" s="13" t="s">
        <v>14281</v>
      </c>
      <c r="O1" s="13" t="s">
        <v>14282</v>
      </c>
      <c r="P1" s="13" t="s">
        <v>14283</v>
      </c>
      <c r="Q1" s="13" t="s">
        <v>14284</v>
      </c>
      <c r="R1" s="14" t="s">
        <v>14285</v>
      </c>
      <c r="S1" s="13" t="s">
        <v>14286</v>
      </c>
      <c r="T1" s="13" t="s">
        <v>14286</v>
      </c>
      <c r="U1" s="13" t="s">
        <v>14287</v>
      </c>
      <c r="V1" s="14" t="s">
        <v>14288</v>
      </c>
      <c r="W1" s="13" t="s">
        <v>14289</v>
      </c>
      <c r="X1" s="15" t="s">
        <v>14290</v>
      </c>
      <c r="Y1" s="16" t="s">
        <v>14291</v>
      </c>
      <c r="Z1" s="17" t="s">
        <v>14292</v>
      </c>
      <c r="AA1" s="13" t="s">
        <v>14293</v>
      </c>
      <c r="AB1" s="13" t="s">
        <v>14294</v>
      </c>
      <c r="AC1" s="13" t="s">
        <v>14295</v>
      </c>
      <c r="AD1" s="13" t="s">
        <v>14296</v>
      </c>
      <c r="AE1" s="13" t="s">
        <v>14297</v>
      </c>
      <c r="AF1" s="13" t="s">
        <v>14298</v>
      </c>
      <c r="AG1" s="13" t="s">
        <v>14299</v>
      </c>
      <c r="AH1" s="13" t="s">
        <v>14300</v>
      </c>
      <c r="AI1" s="13" t="s">
        <v>14301</v>
      </c>
      <c r="AJ1" s="13" t="s">
        <v>14302</v>
      </c>
      <c r="AK1" s="15" t="s">
        <v>14303</v>
      </c>
      <c r="AL1" s="13" t="s">
        <v>14304</v>
      </c>
      <c r="AM1" s="18" t="s">
        <v>14305</v>
      </c>
      <c r="AN1" s="19" t="s">
        <v>14306</v>
      </c>
      <c r="AO1" s="19" t="s">
        <v>14292</v>
      </c>
      <c r="AP1" s="13" t="s">
        <v>14307</v>
      </c>
      <c r="AQ1" s="13" t="s">
        <v>14308</v>
      </c>
      <c r="AR1" s="13" t="s">
        <v>14309</v>
      </c>
      <c r="AS1" s="13" t="s">
        <v>14310</v>
      </c>
      <c r="AT1" s="15" t="s">
        <v>14311</v>
      </c>
      <c r="AU1" s="20" t="s">
        <v>14312</v>
      </c>
      <c r="AV1" s="20" t="s">
        <v>14313</v>
      </c>
      <c r="AW1" s="20" t="s">
        <v>14314</v>
      </c>
    </row>
    <row r="2" spans="1:49" x14ac:dyDescent="0.2">
      <c r="A2">
        <v>0</v>
      </c>
      <c r="B2" t="s">
        <v>14268</v>
      </c>
      <c r="C2" t="s">
        <v>14267</v>
      </c>
      <c r="F2" t="s">
        <v>14266</v>
      </c>
      <c r="G2" t="s">
        <v>9</v>
      </c>
      <c r="H2" t="s">
        <v>8</v>
      </c>
      <c r="I2" t="s">
        <v>14265</v>
      </c>
      <c r="J2" t="s">
        <v>14264</v>
      </c>
      <c r="K2" t="s">
        <v>14263</v>
      </c>
      <c r="L2" t="s">
        <v>14262</v>
      </c>
      <c r="M2" t="s">
        <v>176</v>
      </c>
      <c r="N2">
        <v>3</v>
      </c>
      <c r="O2" t="s">
        <v>14261</v>
      </c>
      <c r="P2" t="s">
        <v>14260</v>
      </c>
      <c r="Q2" t="s">
        <v>14259</v>
      </c>
      <c r="R2" s="7">
        <v>37985</v>
      </c>
      <c r="S2" s="8">
        <f t="shared" ref="S2:S65" si="0">YEAR(R2)</f>
        <v>2003</v>
      </c>
      <c r="T2" s="8">
        <v>2003</v>
      </c>
      <c r="U2" s="8">
        <f t="shared" ref="U2:U65" si="1">2022-T2</f>
        <v>19</v>
      </c>
      <c r="V2" s="7">
        <v>37985</v>
      </c>
      <c r="W2" t="s">
        <v>14258</v>
      </c>
      <c r="X2" s="2">
        <v>1.222</v>
      </c>
      <c r="Y2" s="6">
        <f>(X2-$Z$3)/($Z$2-$Z$3)</f>
        <v>3.2620592082432398E-2</v>
      </c>
      <c r="Z2">
        <v>37.460999999999999</v>
      </c>
      <c r="AA2">
        <v>8856087</v>
      </c>
      <c r="AB2">
        <v>29467</v>
      </c>
      <c r="AD2" t="s">
        <v>2</v>
      </c>
      <c r="AE2">
        <v>17</v>
      </c>
      <c r="AF2">
        <v>18</v>
      </c>
      <c r="AH2" t="s">
        <v>14257</v>
      </c>
      <c r="AI2" t="s">
        <v>14256</v>
      </c>
      <c r="AJ2" t="s">
        <v>14255</v>
      </c>
      <c r="AK2" t="s">
        <v>14254</v>
      </c>
      <c r="AL2">
        <v>77</v>
      </c>
      <c r="AM2" s="5">
        <f t="shared" ref="AM2:AM65" si="2">AL2/U2</f>
        <v>4.0526315789473681</v>
      </c>
      <c r="AN2" s="4">
        <f>(AM2-$AO$3)/($AO$2-$AO$3)</f>
        <v>6.1380258673947264E-3</v>
      </c>
      <c r="AO2" s="3">
        <v>660.25</v>
      </c>
      <c r="AP2">
        <v>0</v>
      </c>
      <c r="AR2" t="s">
        <v>1</v>
      </c>
      <c r="AT2" s="2">
        <v>3.5649999999999999</v>
      </c>
      <c r="AU2" s="1">
        <f t="shared" ref="AU2:AU65" si="3">(Y2*0.7+AN2*0.3)*100</f>
        <v>2.4675822217921097</v>
      </c>
      <c r="AV2" s="1">
        <f t="shared" ref="AV2:AV65" si="4">(Y2*0.5+AN2*0.5)*100</f>
        <v>1.9379308974913561</v>
      </c>
      <c r="AW2" s="1">
        <f t="shared" ref="AW2:AW65" si="5">(Y2*0.3+AN2*0.7)*100</f>
        <v>1.4082795731906028</v>
      </c>
    </row>
    <row r="3" spans="1:49" x14ac:dyDescent="0.2">
      <c r="A3">
        <v>1</v>
      </c>
      <c r="B3" t="s">
        <v>14253</v>
      </c>
      <c r="F3" t="s">
        <v>14252</v>
      </c>
      <c r="G3" t="s">
        <v>9</v>
      </c>
      <c r="H3" t="s">
        <v>8</v>
      </c>
      <c r="I3" t="s">
        <v>14251</v>
      </c>
      <c r="J3">
        <v>60108337</v>
      </c>
      <c r="K3" t="s">
        <v>14250</v>
      </c>
      <c r="L3" t="s">
        <v>14249</v>
      </c>
      <c r="M3" t="s">
        <v>53</v>
      </c>
      <c r="N3">
        <v>4</v>
      </c>
      <c r="O3" t="s">
        <v>14248</v>
      </c>
      <c r="P3" t="s">
        <v>14247</v>
      </c>
      <c r="Q3" t="s">
        <v>14246</v>
      </c>
      <c r="R3" s="7">
        <v>37984</v>
      </c>
      <c r="S3" s="8">
        <f t="shared" si="0"/>
        <v>2003</v>
      </c>
      <c r="T3" s="8">
        <v>2003</v>
      </c>
      <c r="U3" s="8">
        <f t="shared" si="1"/>
        <v>19</v>
      </c>
      <c r="V3" s="7">
        <v>37984</v>
      </c>
      <c r="W3" t="s">
        <v>14245</v>
      </c>
      <c r="X3" s="2">
        <v>0.17299999999999999</v>
      </c>
      <c r="Y3" s="6">
        <f t="shared" ref="Y3:Y66" si="6">(X3-$Z$3)/($Z$2-$Z$3)</f>
        <v>4.6181361949761083E-3</v>
      </c>
      <c r="Z3">
        <v>0</v>
      </c>
      <c r="AA3">
        <v>7858760</v>
      </c>
      <c r="AB3">
        <v>19797</v>
      </c>
      <c r="AD3" t="s">
        <v>2</v>
      </c>
      <c r="AE3">
        <v>14</v>
      </c>
      <c r="AF3">
        <v>4</v>
      </c>
      <c r="AH3" t="s">
        <v>14244</v>
      </c>
      <c r="AI3" t="s">
        <v>14243</v>
      </c>
      <c r="AK3" t="s">
        <v>14242</v>
      </c>
      <c r="AL3">
        <v>5</v>
      </c>
      <c r="AM3" s="5">
        <f t="shared" si="2"/>
        <v>0.26315789473684209</v>
      </c>
      <c r="AN3" s="4">
        <f t="shared" ref="AN3:AN66" si="7">(AM3-$AO$3)/($AO$2-$AO$3)</f>
        <v>3.9857310827238487E-4</v>
      </c>
      <c r="AO3" s="3">
        <v>0</v>
      </c>
      <c r="AP3">
        <v>0</v>
      </c>
      <c r="AR3" t="s">
        <v>1</v>
      </c>
      <c r="AT3" s="2">
        <v>0.76700000000000002</v>
      </c>
      <c r="AU3" s="1">
        <f t="shared" si="3"/>
        <v>0.33522672689649907</v>
      </c>
      <c r="AV3" s="1">
        <f t="shared" si="4"/>
        <v>0.25083546516242466</v>
      </c>
      <c r="AW3" s="1">
        <f t="shared" si="5"/>
        <v>0.1664442034283502</v>
      </c>
    </row>
    <row r="4" spans="1:49" x14ac:dyDescent="0.2">
      <c r="A4">
        <v>2</v>
      </c>
      <c r="B4" t="s">
        <v>14241</v>
      </c>
      <c r="C4" t="s">
        <v>14240</v>
      </c>
      <c r="F4" t="s">
        <v>14239</v>
      </c>
      <c r="G4" t="s">
        <v>9</v>
      </c>
      <c r="H4" t="s">
        <v>8</v>
      </c>
      <c r="I4" t="s">
        <v>488</v>
      </c>
      <c r="J4" t="s">
        <v>14238</v>
      </c>
      <c r="K4" t="s">
        <v>14237</v>
      </c>
      <c r="L4" t="s">
        <v>14236</v>
      </c>
      <c r="M4" t="s">
        <v>183</v>
      </c>
      <c r="N4">
        <v>2</v>
      </c>
      <c r="O4" t="s">
        <v>14235</v>
      </c>
      <c r="P4" t="s">
        <v>14234</v>
      </c>
      <c r="Q4" t="s">
        <v>14233</v>
      </c>
      <c r="R4" s="7">
        <v>37984</v>
      </c>
      <c r="S4" s="8">
        <f t="shared" si="0"/>
        <v>2003</v>
      </c>
      <c r="T4" s="8">
        <v>2003</v>
      </c>
      <c r="U4" s="8">
        <f t="shared" si="1"/>
        <v>19</v>
      </c>
      <c r="V4" s="7">
        <v>2003</v>
      </c>
      <c r="W4" t="s">
        <v>502</v>
      </c>
      <c r="X4" s="2">
        <v>0.28599999999999998</v>
      </c>
      <c r="Y4" s="6">
        <f t="shared" si="6"/>
        <v>7.6346066575905605E-3</v>
      </c>
      <c r="AA4">
        <v>9205071</v>
      </c>
      <c r="AB4">
        <v>28139</v>
      </c>
      <c r="AD4" t="s">
        <v>2</v>
      </c>
      <c r="AE4">
        <v>17</v>
      </c>
      <c r="AF4">
        <v>11</v>
      </c>
      <c r="AH4" t="s">
        <v>14232</v>
      </c>
      <c r="AI4" t="s">
        <v>14231</v>
      </c>
      <c r="AK4" t="s">
        <v>14230</v>
      </c>
      <c r="AL4">
        <v>6</v>
      </c>
      <c r="AM4" s="5">
        <f t="shared" si="2"/>
        <v>0.31578947368421051</v>
      </c>
      <c r="AN4" s="4">
        <f t="shared" si="7"/>
        <v>4.7828772992686183E-4</v>
      </c>
      <c r="AO4" s="3"/>
      <c r="AP4">
        <v>0</v>
      </c>
      <c r="AR4" t="s">
        <v>1</v>
      </c>
      <c r="AT4" s="2" t="s">
        <v>0</v>
      </c>
      <c r="AU4" s="1">
        <f t="shared" si="3"/>
        <v>0.54877109792914502</v>
      </c>
      <c r="AV4" s="1">
        <f t="shared" si="4"/>
        <v>0.4056447193758711</v>
      </c>
      <c r="AW4" s="1">
        <f t="shared" si="5"/>
        <v>0.26251834082259712</v>
      </c>
    </row>
    <row r="5" spans="1:49" x14ac:dyDescent="0.2">
      <c r="A5">
        <v>3</v>
      </c>
      <c r="B5" t="s">
        <v>14229</v>
      </c>
      <c r="C5" t="s">
        <v>14228</v>
      </c>
      <c r="F5" t="s">
        <v>14227</v>
      </c>
      <c r="G5" t="s">
        <v>9</v>
      </c>
      <c r="H5" t="s">
        <v>8</v>
      </c>
      <c r="I5" t="s">
        <v>14226</v>
      </c>
      <c r="J5" t="s">
        <v>14225</v>
      </c>
      <c r="K5" t="s">
        <v>14224</v>
      </c>
      <c r="L5" t="s">
        <v>14223</v>
      </c>
      <c r="M5" t="s">
        <v>251</v>
      </c>
      <c r="N5">
        <v>5</v>
      </c>
      <c r="O5" t="s">
        <v>14222</v>
      </c>
      <c r="P5" t="s">
        <v>14221</v>
      </c>
      <c r="Q5" t="s">
        <v>14220</v>
      </c>
      <c r="R5" s="7">
        <v>37984</v>
      </c>
      <c r="S5" s="8">
        <f t="shared" si="0"/>
        <v>2003</v>
      </c>
      <c r="T5" s="8">
        <v>2003</v>
      </c>
      <c r="U5" s="8">
        <f t="shared" si="1"/>
        <v>19</v>
      </c>
      <c r="V5" s="7">
        <v>2003</v>
      </c>
      <c r="W5" t="s">
        <v>502</v>
      </c>
      <c r="X5" s="2">
        <v>0.28599999999999998</v>
      </c>
      <c r="Y5" s="6">
        <f t="shared" si="6"/>
        <v>7.6346066575905605E-3</v>
      </c>
      <c r="AA5">
        <v>9205071</v>
      </c>
      <c r="AB5">
        <v>28139</v>
      </c>
      <c r="AD5" t="s">
        <v>2</v>
      </c>
      <c r="AE5">
        <v>17</v>
      </c>
      <c r="AF5">
        <v>11</v>
      </c>
      <c r="AH5" t="s">
        <v>14219</v>
      </c>
      <c r="AI5" t="s">
        <v>14218</v>
      </c>
      <c r="AK5" t="s">
        <v>14217</v>
      </c>
      <c r="AL5">
        <v>2</v>
      </c>
      <c r="AM5" s="5">
        <f t="shared" si="2"/>
        <v>0.10526315789473684</v>
      </c>
      <c r="AN5" s="4">
        <f t="shared" si="7"/>
        <v>1.5942924330895392E-4</v>
      </c>
      <c r="AO5" s="3"/>
      <c r="AP5">
        <v>0</v>
      </c>
      <c r="AR5" t="s">
        <v>1</v>
      </c>
      <c r="AT5" s="2" t="s">
        <v>0</v>
      </c>
      <c r="AU5" s="1">
        <f t="shared" si="3"/>
        <v>0.53920534333060788</v>
      </c>
      <c r="AV5" s="1">
        <f t="shared" si="4"/>
        <v>0.38970179504497571</v>
      </c>
      <c r="AW5" s="1">
        <f t="shared" si="5"/>
        <v>0.24019824675934356</v>
      </c>
    </row>
    <row r="6" spans="1:49" x14ac:dyDescent="0.2">
      <c r="A6">
        <v>4</v>
      </c>
      <c r="B6" t="s">
        <v>14216</v>
      </c>
      <c r="C6" t="s">
        <v>14215</v>
      </c>
      <c r="F6" t="s">
        <v>14214</v>
      </c>
      <c r="G6" t="s">
        <v>9</v>
      </c>
      <c r="H6" t="s">
        <v>8</v>
      </c>
      <c r="I6" t="s">
        <v>14213</v>
      </c>
      <c r="J6">
        <v>60002575</v>
      </c>
      <c r="K6" t="s">
        <v>14212</v>
      </c>
      <c r="L6" t="s">
        <v>14211</v>
      </c>
      <c r="M6" t="s">
        <v>818</v>
      </c>
      <c r="N6">
        <v>1</v>
      </c>
      <c r="O6" t="s">
        <v>14210</v>
      </c>
      <c r="P6">
        <v>57214602029</v>
      </c>
      <c r="Q6">
        <v>60002575</v>
      </c>
      <c r="R6" s="7">
        <v>37984</v>
      </c>
      <c r="S6" s="8">
        <f t="shared" si="0"/>
        <v>2003</v>
      </c>
      <c r="T6" s="8">
        <v>2003</v>
      </c>
      <c r="U6" s="8">
        <f t="shared" si="1"/>
        <v>19</v>
      </c>
      <c r="V6" s="7">
        <v>2003</v>
      </c>
      <c r="W6" t="s">
        <v>502</v>
      </c>
      <c r="X6" s="2">
        <v>0.28599999999999998</v>
      </c>
      <c r="Y6" s="6">
        <f t="shared" si="6"/>
        <v>7.6346066575905605E-3</v>
      </c>
      <c r="AA6">
        <v>9205071</v>
      </c>
      <c r="AB6">
        <v>28139</v>
      </c>
      <c r="AD6" t="s">
        <v>2</v>
      </c>
      <c r="AE6">
        <v>17</v>
      </c>
      <c r="AF6">
        <v>12</v>
      </c>
      <c r="AH6" t="s">
        <v>14209</v>
      </c>
      <c r="AI6" t="s">
        <v>14208</v>
      </c>
      <c r="AK6" t="s">
        <v>14207</v>
      </c>
      <c r="AL6">
        <v>36</v>
      </c>
      <c r="AM6" s="5">
        <f t="shared" si="2"/>
        <v>1.8947368421052631</v>
      </c>
      <c r="AN6" s="4">
        <f t="shared" si="7"/>
        <v>2.8697263795611706E-3</v>
      </c>
      <c r="AO6" s="3"/>
      <c r="AP6">
        <v>0</v>
      </c>
      <c r="AR6" t="s">
        <v>1</v>
      </c>
      <c r="AT6" s="2" t="s">
        <v>0</v>
      </c>
      <c r="AU6" s="1">
        <f t="shared" si="3"/>
        <v>0.62051425741817434</v>
      </c>
      <c r="AV6" s="1">
        <f t="shared" si="4"/>
        <v>0.52521665185758648</v>
      </c>
      <c r="AW6" s="1">
        <f t="shared" si="5"/>
        <v>0.42991904629699873</v>
      </c>
    </row>
    <row r="7" spans="1:49" x14ac:dyDescent="0.2">
      <c r="A7">
        <v>5</v>
      </c>
      <c r="B7" t="s">
        <v>14206</v>
      </c>
      <c r="C7" t="s">
        <v>14205</v>
      </c>
      <c r="F7" t="s">
        <v>14204</v>
      </c>
      <c r="G7" t="s">
        <v>9</v>
      </c>
      <c r="H7" t="s">
        <v>8</v>
      </c>
      <c r="I7" t="s">
        <v>14203</v>
      </c>
      <c r="J7">
        <v>60002947</v>
      </c>
      <c r="K7" t="s">
        <v>87</v>
      </c>
      <c r="L7" t="s">
        <v>86</v>
      </c>
      <c r="M7" t="s">
        <v>85</v>
      </c>
      <c r="N7">
        <v>6</v>
      </c>
      <c r="O7" t="s">
        <v>14202</v>
      </c>
      <c r="P7" t="s">
        <v>14201</v>
      </c>
      <c r="Q7" t="s">
        <v>14200</v>
      </c>
      <c r="R7" s="7">
        <v>37984</v>
      </c>
      <c r="S7" s="8">
        <f t="shared" si="0"/>
        <v>2003</v>
      </c>
      <c r="T7" s="8">
        <v>2003</v>
      </c>
      <c r="U7" s="8">
        <f t="shared" si="1"/>
        <v>19</v>
      </c>
      <c r="V7" s="7">
        <v>2003</v>
      </c>
      <c r="W7" t="s">
        <v>502</v>
      </c>
      <c r="X7" s="2">
        <v>0.28599999999999998</v>
      </c>
      <c r="Y7" s="6">
        <f t="shared" si="6"/>
        <v>7.6346066575905605E-3</v>
      </c>
      <c r="AA7">
        <v>9205071</v>
      </c>
      <c r="AB7">
        <v>28139</v>
      </c>
      <c r="AD7" t="s">
        <v>2</v>
      </c>
      <c r="AE7">
        <v>17</v>
      </c>
      <c r="AF7">
        <v>11</v>
      </c>
      <c r="AH7" t="s">
        <v>14199</v>
      </c>
      <c r="AI7" t="s">
        <v>14198</v>
      </c>
      <c r="AK7" t="s">
        <v>14197</v>
      </c>
      <c r="AL7">
        <v>7</v>
      </c>
      <c r="AM7" s="5">
        <f t="shared" si="2"/>
        <v>0.36842105263157893</v>
      </c>
      <c r="AN7" s="4">
        <f t="shared" si="7"/>
        <v>5.5800235158133874E-4</v>
      </c>
      <c r="AO7" s="3"/>
      <c r="AP7">
        <v>0</v>
      </c>
      <c r="AR7" t="s">
        <v>1</v>
      </c>
      <c r="AT7" s="2" t="s">
        <v>0</v>
      </c>
      <c r="AU7" s="1">
        <f t="shared" si="3"/>
        <v>0.55116253657877945</v>
      </c>
      <c r="AV7" s="1">
        <f t="shared" si="4"/>
        <v>0.40963045045859497</v>
      </c>
      <c r="AW7" s="1">
        <f t="shared" si="5"/>
        <v>0.2680983643384105</v>
      </c>
    </row>
    <row r="8" spans="1:49" x14ac:dyDescent="0.2">
      <c r="A8">
        <v>6</v>
      </c>
      <c r="B8" t="s">
        <v>14196</v>
      </c>
      <c r="C8" t="s">
        <v>14195</v>
      </c>
      <c r="F8" t="s">
        <v>14194</v>
      </c>
      <c r="G8" t="s">
        <v>9</v>
      </c>
      <c r="H8" t="s">
        <v>8</v>
      </c>
      <c r="I8" t="s">
        <v>448</v>
      </c>
      <c r="J8">
        <v>60116768</v>
      </c>
      <c r="K8" t="s">
        <v>918</v>
      </c>
      <c r="L8" t="s">
        <v>90</v>
      </c>
      <c r="M8" t="s">
        <v>89</v>
      </c>
      <c r="N8">
        <v>1</v>
      </c>
      <c r="O8" t="s">
        <v>917</v>
      </c>
      <c r="P8">
        <v>7501504156</v>
      </c>
      <c r="Q8">
        <v>60116768</v>
      </c>
      <c r="R8" s="7">
        <v>37984</v>
      </c>
      <c r="S8" s="8">
        <f t="shared" si="0"/>
        <v>2003</v>
      </c>
      <c r="T8" s="8">
        <v>2003</v>
      </c>
      <c r="U8" s="8">
        <f t="shared" si="1"/>
        <v>19</v>
      </c>
      <c r="V8" s="7">
        <v>2003</v>
      </c>
      <c r="W8" t="s">
        <v>502</v>
      </c>
      <c r="X8" s="2">
        <v>0.28599999999999998</v>
      </c>
      <c r="Y8" s="6">
        <f t="shared" si="6"/>
        <v>7.6346066575905605E-3</v>
      </c>
      <c r="AA8">
        <v>9205071</v>
      </c>
      <c r="AB8">
        <v>28139</v>
      </c>
      <c r="AD8" t="s">
        <v>2</v>
      </c>
      <c r="AE8">
        <v>17</v>
      </c>
      <c r="AF8">
        <v>11</v>
      </c>
      <c r="AH8" t="s">
        <v>14193</v>
      </c>
      <c r="AI8" t="s">
        <v>14192</v>
      </c>
      <c r="AK8" t="s">
        <v>14191</v>
      </c>
      <c r="AL8">
        <v>8</v>
      </c>
      <c r="AM8" s="5">
        <f t="shared" si="2"/>
        <v>0.42105263157894735</v>
      </c>
      <c r="AN8" s="4">
        <f t="shared" si="7"/>
        <v>6.377169732358157E-4</v>
      </c>
      <c r="AO8" s="3"/>
      <c r="AP8">
        <v>0</v>
      </c>
      <c r="AR8" t="s">
        <v>1</v>
      </c>
      <c r="AT8" s="2" t="s">
        <v>0</v>
      </c>
      <c r="AU8" s="1">
        <f t="shared" si="3"/>
        <v>0.55355397522841365</v>
      </c>
      <c r="AV8" s="1">
        <f t="shared" si="4"/>
        <v>0.41361618154131874</v>
      </c>
      <c r="AW8" s="1">
        <f t="shared" si="5"/>
        <v>0.27367838785422388</v>
      </c>
    </row>
    <row r="9" spans="1:49" x14ac:dyDescent="0.2">
      <c r="A9">
        <v>7</v>
      </c>
      <c r="B9" t="s">
        <v>14190</v>
      </c>
      <c r="C9" t="s">
        <v>14189</v>
      </c>
      <c r="F9" t="s">
        <v>14188</v>
      </c>
      <c r="G9" t="s">
        <v>9</v>
      </c>
      <c r="H9" t="s">
        <v>8</v>
      </c>
      <c r="I9" t="s">
        <v>862</v>
      </c>
      <c r="J9">
        <v>60032259</v>
      </c>
      <c r="K9" t="s">
        <v>861</v>
      </c>
      <c r="L9" t="s">
        <v>860</v>
      </c>
      <c r="M9" t="s">
        <v>22</v>
      </c>
      <c r="N9">
        <v>4</v>
      </c>
      <c r="O9" t="s">
        <v>14187</v>
      </c>
      <c r="P9" t="s">
        <v>14186</v>
      </c>
      <c r="Q9" t="s">
        <v>14185</v>
      </c>
      <c r="R9" s="7">
        <v>37984</v>
      </c>
      <c r="S9" s="8">
        <f t="shared" si="0"/>
        <v>2003</v>
      </c>
      <c r="T9" s="8">
        <v>2003</v>
      </c>
      <c r="U9" s="8">
        <f t="shared" si="1"/>
        <v>19</v>
      </c>
      <c r="V9" s="7">
        <v>2003</v>
      </c>
      <c r="W9" t="s">
        <v>502</v>
      </c>
      <c r="X9" s="2">
        <v>0.28599999999999998</v>
      </c>
      <c r="Y9" s="6">
        <f t="shared" si="6"/>
        <v>7.6346066575905605E-3</v>
      </c>
      <c r="AA9">
        <v>9205071</v>
      </c>
      <c r="AB9">
        <v>28139</v>
      </c>
      <c r="AD9" t="s">
        <v>2</v>
      </c>
      <c r="AE9">
        <v>17</v>
      </c>
      <c r="AF9">
        <v>12</v>
      </c>
      <c r="AH9" t="s">
        <v>14184</v>
      </c>
      <c r="AI9" t="s">
        <v>14183</v>
      </c>
      <c r="AK9" t="s">
        <v>14182</v>
      </c>
      <c r="AL9">
        <v>2</v>
      </c>
      <c r="AM9" s="5">
        <f t="shared" si="2"/>
        <v>0.10526315789473684</v>
      </c>
      <c r="AN9" s="4">
        <f t="shared" si="7"/>
        <v>1.5942924330895392E-4</v>
      </c>
      <c r="AO9" s="3"/>
      <c r="AP9">
        <v>0</v>
      </c>
      <c r="AR9" t="s">
        <v>1</v>
      </c>
      <c r="AT9" s="2" t="s">
        <v>0</v>
      </c>
      <c r="AU9" s="1">
        <f t="shared" si="3"/>
        <v>0.53920534333060788</v>
      </c>
      <c r="AV9" s="1">
        <f t="shared" si="4"/>
        <v>0.38970179504497571</v>
      </c>
      <c r="AW9" s="1">
        <f t="shared" si="5"/>
        <v>0.24019824675934356</v>
      </c>
    </row>
    <row r="10" spans="1:49" x14ac:dyDescent="0.2">
      <c r="A10">
        <v>8</v>
      </c>
      <c r="B10" t="s">
        <v>14181</v>
      </c>
      <c r="C10" t="s">
        <v>14180</v>
      </c>
      <c r="F10" t="s">
        <v>14179</v>
      </c>
      <c r="G10" t="s">
        <v>9</v>
      </c>
      <c r="H10" t="s">
        <v>8</v>
      </c>
      <c r="I10" t="s">
        <v>14178</v>
      </c>
      <c r="J10">
        <v>60000264</v>
      </c>
      <c r="K10" t="s">
        <v>14177</v>
      </c>
      <c r="L10" t="s">
        <v>18</v>
      </c>
      <c r="M10" t="s">
        <v>5</v>
      </c>
      <c r="N10">
        <v>2</v>
      </c>
      <c r="O10" t="s">
        <v>14176</v>
      </c>
      <c r="P10" t="s">
        <v>14175</v>
      </c>
      <c r="Q10" t="s">
        <v>14174</v>
      </c>
      <c r="R10" s="7">
        <v>37980</v>
      </c>
      <c r="S10" s="8">
        <f t="shared" si="0"/>
        <v>2003</v>
      </c>
      <c r="T10" s="8">
        <v>2003</v>
      </c>
      <c r="U10" s="8">
        <f t="shared" si="1"/>
        <v>19</v>
      </c>
      <c r="V10" s="7">
        <v>37980</v>
      </c>
      <c r="W10" t="s">
        <v>594</v>
      </c>
      <c r="X10" s="2">
        <v>0.86399999999999999</v>
      </c>
      <c r="Y10" s="6">
        <f t="shared" si="6"/>
        <v>2.3063986546007848E-2</v>
      </c>
      <c r="AA10">
        <v>15206106</v>
      </c>
      <c r="AB10">
        <v>26970</v>
      </c>
      <c r="AD10" t="s">
        <v>2</v>
      </c>
      <c r="AE10">
        <v>107</v>
      </c>
      <c r="AF10">
        <v>51</v>
      </c>
      <c r="AH10" t="s">
        <v>14173</v>
      </c>
      <c r="AI10" t="s">
        <v>14172</v>
      </c>
      <c r="AK10" t="s">
        <v>14171</v>
      </c>
      <c r="AL10">
        <v>17</v>
      </c>
      <c r="AM10" s="5">
        <f t="shared" si="2"/>
        <v>0.89473684210526316</v>
      </c>
      <c r="AN10" s="4">
        <f t="shared" si="7"/>
        <v>1.3551485681261085E-3</v>
      </c>
      <c r="AO10" s="3"/>
      <c r="AP10">
        <v>0</v>
      </c>
      <c r="AR10" t="s">
        <v>1</v>
      </c>
      <c r="AT10" s="2">
        <v>2.9910000000000001</v>
      </c>
      <c r="AU10" s="1">
        <f t="shared" si="3"/>
        <v>1.6551335152643325</v>
      </c>
      <c r="AV10" s="1">
        <f t="shared" si="4"/>
        <v>1.2209567557066978</v>
      </c>
      <c r="AW10" s="1">
        <f t="shared" si="5"/>
        <v>0.78677999614906302</v>
      </c>
    </row>
    <row r="11" spans="1:49" x14ac:dyDescent="0.2">
      <c r="A11">
        <v>9</v>
      </c>
      <c r="B11" t="s">
        <v>14170</v>
      </c>
      <c r="C11" t="s">
        <v>14169</v>
      </c>
      <c r="E11">
        <v>14674750</v>
      </c>
      <c r="F11" t="s">
        <v>14168</v>
      </c>
      <c r="G11" t="s">
        <v>9</v>
      </c>
      <c r="H11" t="s">
        <v>8</v>
      </c>
      <c r="I11" t="s">
        <v>14167</v>
      </c>
      <c r="J11" t="s">
        <v>14166</v>
      </c>
      <c r="K11" t="s">
        <v>14165</v>
      </c>
      <c r="L11" t="s">
        <v>14164</v>
      </c>
      <c r="M11" t="s">
        <v>14163</v>
      </c>
      <c r="N11">
        <v>15</v>
      </c>
      <c r="O11" t="s">
        <v>14162</v>
      </c>
      <c r="P11" t="s">
        <v>14161</v>
      </c>
      <c r="Q11" t="s">
        <v>14160</v>
      </c>
      <c r="R11" s="7">
        <v>37978</v>
      </c>
      <c r="S11" s="8">
        <f t="shared" si="0"/>
        <v>2003</v>
      </c>
      <c r="T11" s="8">
        <v>2003</v>
      </c>
      <c r="U11" s="8">
        <f t="shared" si="1"/>
        <v>19</v>
      </c>
      <c r="V11" s="7">
        <v>37978</v>
      </c>
      <c r="W11" t="s">
        <v>598</v>
      </c>
      <c r="X11" s="2">
        <v>1.43</v>
      </c>
      <c r="Y11" s="6">
        <f t="shared" si="6"/>
        <v>3.8173033287952803E-2</v>
      </c>
      <c r="AA11">
        <v>62960</v>
      </c>
      <c r="AB11">
        <v>16867</v>
      </c>
      <c r="AD11" t="s">
        <v>2</v>
      </c>
      <c r="AE11">
        <v>42</v>
      </c>
      <c r="AF11">
        <v>50</v>
      </c>
      <c r="AH11" t="s">
        <v>14159</v>
      </c>
      <c r="AI11" t="s">
        <v>14158</v>
      </c>
      <c r="AK11" t="s">
        <v>14157</v>
      </c>
      <c r="AL11">
        <v>124</v>
      </c>
      <c r="AM11" s="5">
        <f t="shared" si="2"/>
        <v>6.5263157894736841</v>
      </c>
      <c r="AN11" s="4">
        <f t="shared" si="7"/>
        <v>9.8846130851551438E-3</v>
      </c>
      <c r="AO11" s="3"/>
      <c r="AP11">
        <v>0</v>
      </c>
      <c r="AR11" t="s">
        <v>1</v>
      </c>
      <c r="AT11" s="2">
        <v>3.1619999999999999</v>
      </c>
      <c r="AU11" s="1">
        <f t="shared" si="3"/>
        <v>2.9686507227113506</v>
      </c>
      <c r="AV11" s="1">
        <f t="shared" si="4"/>
        <v>2.4028823186553971</v>
      </c>
      <c r="AW11" s="1">
        <f t="shared" si="5"/>
        <v>1.837113914599444</v>
      </c>
    </row>
    <row r="12" spans="1:49" x14ac:dyDescent="0.2">
      <c r="A12">
        <v>10</v>
      </c>
      <c r="B12" t="s">
        <v>14156</v>
      </c>
      <c r="C12" t="s">
        <v>14155</v>
      </c>
      <c r="D12" t="s">
        <v>14154</v>
      </c>
      <c r="F12" t="s">
        <v>14153</v>
      </c>
      <c r="G12" t="s">
        <v>9</v>
      </c>
      <c r="H12" t="s">
        <v>8</v>
      </c>
      <c r="I12" t="s">
        <v>14152</v>
      </c>
      <c r="J12" t="s">
        <v>14151</v>
      </c>
      <c r="K12" t="s">
        <v>14150</v>
      </c>
      <c r="L12" t="s">
        <v>14149</v>
      </c>
      <c r="M12" t="s">
        <v>294</v>
      </c>
      <c r="N12">
        <v>4</v>
      </c>
      <c r="O12" t="s">
        <v>14148</v>
      </c>
      <c r="P12" t="s">
        <v>14147</v>
      </c>
      <c r="Q12" t="s">
        <v>14146</v>
      </c>
      <c r="R12" s="7">
        <v>37977</v>
      </c>
      <c r="S12" s="8">
        <f t="shared" si="0"/>
        <v>2003</v>
      </c>
      <c r="T12" s="8">
        <v>2003</v>
      </c>
      <c r="U12" s="8">
        <f t="shared" si="1"/>
        <v>19</v>
      </c>
      <c r="V12" s="7">
        <v>37977</v>
      </c>
      <c r="W12" t="s">
        <v>585</v>
      </c>
      <c r="X12" s="2">
        <v>0.499</v>
      </c>
      <c r="Y12" s="6">
        <f t="shared" si="6"/>
        <v>1.332052000747444E-2</v>
      </c>
      <c r="AA12">
        <v>3759601</v>
      </c>
      <c r="AB12">
        <v>29464</v>
      </c>
      <c r="AD12" t="s">
        <v>2</v>
      </c>
      <c r="AE12">
        <v>320</v>
      </c>
      <c r="AF12">
        <v>1</v>
      </c>
      <c r="AH12" s="9">
        <v>44440</v>
      </c>
      <c r="AI12" t="s">
        <v>14145</v>
      </c>
      <c r="AJ12" t="s">
        <v>14144</v>
      </c>
      <c r="AK12" t="s">
        <v>14143</v>
      </c>
      <c r="AL12">
        <v>61</v>
      </c>
      <c r="AM12" s="5">
        <f t="shared" si="2"/>
        <v>3.2105263157894739</v>
      </c>
      <c r="AN12" s="4">
        <f t="shared" si="7"/>
        <v>4.8625919209230959E-3</v>
      </c>
      <c r="AO12" s="3"/>
      <c r="AP12">
        <v>0</v>
      </c>
      <c r="AR12" t="s">
        <v>1</v>
      </c>
      <c r="AT12" s="2" t="s">
        <v>0</v>
      </c>
      <c r="AU12" s="1">
        <f t="shared" si="3"/>
        <v>1.0783141581509037</v>
      </c>
      <c r="AV12" s="1">
        <f t="shared" si="4"/>
        <v>0.90915559641987675</v>
      </c>
      <c r="AW12" s="1">
        <f t="shared" si="5"/>
        <v>0.73999703468884992</v>
      </c>
    </row>
    <row r="13" spans="1:49" x14ac:dyDescent="0.2">
      <c r="A13">
        <v>11</v>
      </c>
      <c r="B13" t="s">
        <v>14142</v>
      </c>
      <c r="F13" t="s">
        <v>14141</v>
      </c>
      <c r="G13" t="s">
        <v>9</v>
      </c>
      <c r="H13" t="s">
        <v>8</v>
      </c>
      <c r="I13" t="s">
        <v>707</v>
      </c>
      <c r="J13">
        <v>100777598</v>
      </c>
      <c r="K13" t="s">
        <v>14140</v>
      </c>
      <c r="L13" t="s">
        <v>357</v>
      </c>
      <c r="M13" t="s">
        <v>356</v>
      </c>
      <c r="N13">
        <v>1</v>
      </c>
      <c r="O13" t="s">
        <v>706</v>
      </c>
      <c r="P13">
        <v>7401566803</v>
      </c>
      <c r="Q13">
        <v>100777598</v>
      </c>
      <c r="R13" s="7">
        <v>37977</v>
      </c>
      <c r="S13" s="8">
        <f t="shared" si="0"/>
        <v>2003</v>
      </c>
      <c r="T13" s="8">
        <v>2003</v>
      </c>
      <c r="U13" s="8">
        <f t="shared" si="1"/>
        <v>19</v>
      </c>
      <c r="V13" s="7">
        <v>2003</v>
      </c>
      <c r="W13" t="s">
        <v>11881</v>
      </c>
      <c r="X13" s="2">
        <v>0.29899999999999999</v>
      </c>
      <c r="Y13" s="6">
        <f t="shared" si="6"/>
        <v>7.9816342329355871E-3</v>
      </c>
      <c r="AA13">
        <v>1464116</v>
      </c>
      <c r="AB13">
        <v>24906</v>
      </c>
      <c r="AD13" t="s">
        <v>2</v>
      </c>
      <c r="AE13">
        <v>37</v>
      </c>
      <c r="AF13">
        <v>1</v>
      </c>
      <c r="AH13" t="s">
        <v>14139</v>
      </c>
      <c r="AI13" t="s">
        <v>14138</v>
      </c>
      <c r="AK13" t="s">
        <v>14137</v>
      </c>
      <c r="AL13">
        <v>0</v>
      </c>
      <c r="AM13" s="5">
        <f t="shared" si="2"/>
        <v>0</v>
      </c>
      <c r="AN13" s="4">
        <f t="shared" si="7"/>
        <v>0</v>
      </c>
      <c r="AO13" s="3"/>
      <c r="AP13">
        <v>0</v>
      </c>
      <c r="AR13" t="s">
        <v>1</v>
      </c>
      <c r="AT13" s="2" t="s">
        <v>0</v>
      </c>
      <c r="AU13" s="1">
        <f t="shared" si="3"/>
        <v>0.55871439630549102</v>
      </c>
      <c r="AV13" s="1">
        <f t="shared" si="4"/>
        <v>0.39908171164677936</v>
      </c>
      <c r="AW13" s="1">
        <f t="shared" si="5"/>
        <v>0.23944902698806758</v>
      </c>
    </row>
    <row r="14" spans="1:49" x14ac:dyDescent="0.2">
      <c r="A14">
        <v>12</v>
      </c>
      <c r="B14" t="s">
        <v>14136</v>
      </c>
      <c r="C14" t="s">
        <v>14135</v>
      </c>
      <c r="D14" t="s">
        <v>14134</v>
      </c>
      <c r="F14" t="s">
        <v>14133</v>
      </c>
      <c r="G14" t="s">
        <v>9</v>
      </c>
      <c r="H14" t="s">
        <v>8</v>
      </c>
      <c r="I14" t="s">
        <v>14132</v>
      </c>
      <c r="J14" t="s">
        <v>14131</v>
      </c>
      <c r="K14" t="s">
        <v>14130</v>
      </c>
      <c r="L14" t="s">
        <v>14129</v>
      </c>
      <c r="M14" t="s">
        <v>897</v>
      </c>
      <c r="N14">
        <v>2</v>
      </c>
      <c r="O14" t="s">
        <v>14128</v>
      </c>
      <c r="P14" t="s">
        <v>14127</v>
      </c>
      <c r="Q14" t="s">
        <v>14126</v>
      </c>
      <c r="R14" s="7">
        <v>37977</v>
      </c>
      <c r="S14" s="8">
        <f t="shared" si="0"/>
        <v>2003</v>
      </c>
      <c r="T14" s="8">
        <v>2003</v>
      </c>
      <c r="U14" s="8">
        <f t="shared" si="1"/>
        <v>19</v>
      </c>
      <c r="V14" s="7">
        <v>37977</v>
      </c>
      <c r="W14" t="s">
        <v>14125</v>
      </c>
      <c r="X14" s="2">
        <v>1.157</v>
      </c>
      <c r="Y14" s="6">
        <f t="shared" si="6"/>
        <v>3.088545420570727E-2</v>
      </c>
      <c r="AA14">
        <v>5503213</v>
      </c>
      <c r="AB14">
        <v>29086</v>
      </c>
      <c r="AD14" t="s">
        <v>2</v>
      </c>
      <c r="AE14">
        <v>675</v>
      </c>
      <c r="AF14" s="10">
        <v>44228</v>
      </c>
      <c r="AH14" t="s">
        <v>14124</v>
      </c>
      <c r="AI14" t="s">
        <v>14123</v>
      </c>
      <c r="AK14" t="s">
        <v>14122</v>
      </c>
      <c r="AL14">
        <v>23</v>
      </c>
      <c r="AM14" s="5">
        <f t="shared" si="2"/>
        <v>1.2105263157894737</v>
      </c>
      <c r="AN14" s="4">
        <f t="shared" si="7"/>
        <v>1.8334362980529702E-3</v>
      </c>
      <c r="AO14" s="3"/>
      <c r="AP14">
        <v>0</v>
      </c>
      <c r="AQ14" t="s">
        <v>253</v>
      </c>
      <c r="AR14" t="s">
        <v>14121</v>
      </c>
      <c r="AS14" t="s">
        <v>252</v>
      </c>
      <c r="AT14" s="2">
        <v>2.7589999999999999</v>
      </c>
      <c r="AU14" s="1">
        <f t="shared" si="3"/>
        <v>2.2169848833410977</v>
      </c>
      <c r="AV14" s="1">
        <f t="shared" si="4"/>
        <v>1.635944525188012</v>
      </c>
      <c r="AW14" s="1">
        <f t="shared" si="5"/>
        <v>1.054904167034926</v>
      </c>
    </row>
    <row r="15" spans="1:49" x14ac:dyDescent="0.2">
      <c r="A15">
        <v>13</v>
      </c>
      <c r="B15" t="s">
        <v>14120</v>
      </c>
      <c r="C15" t="s">
        <v>14119</v>
      </c>
      <c r="F15" t="s">
        <v>14118</v>
      </c>
      <c r="G15" t="s">
        <v>9</v>
      </c>
      <c r="H15" t="s">
        <v>8</v>
      </c>
      <c r="I15" t="s">
        <v>14117</v>
      </c>
      <c r="J15">
        <v>60031581</v>
      </c>
      <c r="K15" t="s">
        <v>195</v>
      </c>
      <c r="L15" t="s">
        <v>194</v>
      </c>
      <c r="M15" t="s">
        <v>46</v>
      </c>
      <c r="N15">
        <v>2</v>
      </c>
      <c r="O15" t="s">
        <v>14116</v>
      </c>
      <c r="P15" t="s">
        <v>14115</v>
      </c>
      <c r="Q15" t="s">
        <v>9531</v>
      </c>
      <c r="R15" s="7">
        <v>37976</v>
      </c>
      <c r="S15" s="8">
        <f t="shared" si="0"/>
        <v>2003</v>
      </c>
      <c r="T15" s="8">
        <v>2003</v>
      </c>
      <c r="U15" s="8">
        <f t="shared" si="1"/>
        <v>19</v>
      </c>
      <c r="V15" s="7">
        <v>37976</v>
      </c>
      <c r="W15" t="s">
        <v>1164</v>
      </c>
      <c r="X15" s="2">
        <v>2.0579999999999998</v>
      </c>
      <c r="Y15" s="6">
        <f t="shared" si="6"/>
        <v>5.4937134620004803E-2</v>
      </c>
      <c r="AA15">
        <v>358711</v>
      </c>
      <c r="AB15">
        <v>28218</v>
      </c>
      <c r="AD15" t="s">
        <v>2</v>
      </c>
      <c r="AE15">
        <v>346</v>
      </c>
      <c r="AF15">
        <v>4</v>
      </c>
      <c r="AH15" t="s">
        <v>14114</v>
      </c>
      <c r="AI15" t="s">
        <v>14113</v>
      </c>
      <c r="AJ15" t="s">
        <v>14112</v>
      </c>
      <c r="AK15" t="s">
        <v>14111</v>
      </c>
      <c r="AL15">
        <v>222</v>
      </c>
      <c r="AM15" s="5">
        <f t="shared" si="2"/>
        <v>11.684210526315789</v>
      </c>
      <c r="AN15" s="4">
        <f t="shared" si="7"/>
        <v>1.7696646007293888E-2</v>
      </c>
      <c r="AO15" s="3"/>
      <c r="AP15">
        <v>1</v>
      </c>
      <c r="AR15" t="s">
        <v>1</v>
      </c>
      <c r="AT15" s="2" t="s">
        <v>0</v>
      </c>
      <c r="AU15" s="1">
        <f t="shared" si="3"/>
        <v>4.3764988036191523</v>
      </c>
      <c r="AV15" s="1">
        <f t="shared" si="4"/>
        <v>3.6316890313649348</v>
      </c>
      <c r="AW15" s="1">
        <f t="shared" si="5"/>
        <v>2.886879259110716</v>
      </c>
    </row>
    <row r="16" spans="1:49" x14ac:dyDescent="0.2">
      <c r="A16">
        <v>14</v>
      </c>
      <c r="B16" t="s">
        <v>14110</v>
      </c>
      <c r="C16" t="s">
        <v>14109</v>
      </c>
      <c r="F16" t="s">
        <v>14108</v>
      </c>
      <c r="G16" t="s">
        <v>9</v>
      </c>
      <c r="H16" t="s">
        <v>8</v>
      </c>
      <c r="I16" t="s">
        <v>14107</v>
      </c>
      <c r="J16" t="s">
        <v>14106</v>
      </c>
      <c r="K16" t="s">
        <v>14105</v>
      </c>
      <c r="L16" t="s">
        <v>14104</v>
      </c>
      <c r="M16" t="s">
        <v>9802</v>
      </c>
      <c r="N16">
        <v>4</v>
      </c>
      <c r="O16" t="s">
        <v>14103</v>
      </c>
      <c r="P16" t="s">
        <v>14102</v>
      </c>
      <c r="Q16" t="s">
        <v>14101</v>
      </c>
      <c r="R16" s="7">
        <v>37975</v>
      </c>
      <c r="S16" s="8">
        <f t="shared" si="0"/>
        <v>2003</v>
      </c>
      <c r="T16" s="8">
        <v>2003</v>
      </c>
      <c r="U16" s="8">
        <f t="shared" si="1"/>
        <v>19</v>
      </c>
      <c r="V16" s="7">
        <v>37975</v>
      </c>
      <c r="W16" t="s">
        <v>5235</v>
      </c>
      <c r="X16" s="2">
        <v>0.91800000000000004</v>
      </c>
      <c r="Y16" s="6">
        <f t="shared" si="6"/>
        <v>2.4505485705133341E-2</v>
      </c>
      <c r="AA16">
        <v>1431161</v>
      </c>
      <c r="AB16">
        <v>22674</v>
      </c>
      <c r="AD16" t="s">
        <v>2</v>
      </c>
      <c r="AE16">
        <v>24</v>
      </c>
      <c r="AF16">
        <v>24</v>
      </c>
      <c r="AH16" t="s">
        <v>14100</v>
      </c>
      <c r="AI16" t="s">
        <v>14099</v>
      </c>
      <c r="AK16" t="s">
        <v>14098</v>
      </c>
      <c r="AL16">
        <v>0</v>
      </c>
      <c r="AM16" s="5">
        <f t="shared" si="2"/>
        <v>0</v>
      </c>
      <c r="AN16" s="4">
        <f t="shared" si="7"/>
        <v>0</v>
      </c>
      <c r="AO16" s="3"/>
      <c r="AP16">
        <v>0</v>
      </c>
      <c r="AQ16" t="s">
        <v>662</v>
      </c>
      <c r="AR16" t="s">
        <v>14097</v>
      </c>
      <c r="AS16" t="s">
        <v>661</v>
      </c>
      <c r="AT16" s="2" t="s">
        <v>0</v>
      </c>
      <c r="AU16" s="1">
        <f t="shared" si="3"/>
        <v>1.7153839993593336</v>
      </c>
      <c r="AV16" s="1">
        <f t="shared" si="4"/>
        <v>1.2252742852566672</v>
      </c>
      <c r="AW16" s="1">
        <f t="shared" si="5"/>
        <v>0.73516457115400013</v>
      </c>
    </row>
    <row r="17" spans="1:49" x14ac:dyDescent="0.2">
      <c r="A17">
        <v>15</v>
      </c>
      <c r="B17" t="s">
        <v>14096</v>
      </c>
      <c r="C17" t="s">
        <v>14095</v>
      </c>
      <c r="F17" t="s">
        <v>14094</v>
      </c>
      <c r="G17" t="s">
        <v>9</v>
      </c>
      <c r="H17" t="s">
        <v>8</v>
      </c>
      <c r="I17" t="s">
        <v>14093</v>
      </c>
      <c r="J17" t="s">
        <v>14092</v>
      </c>
      <c r="K17" t="s">
        <v>14091</v>
      </c>
      <c r="L17" t="s">
        <v>14090</v>
      </c>
      <c r="M17" t="s">
        <v>14089</v>
      </c>
      <c r="N17">
        <v>4</v>
      </c>
      <c r="O17" t="s">
        <v>14088</v>
      </c>
      <c r="P17" t="s">
        <v>14087</v>
      </c>
      <c r="Q17" t="s">
        <v>14086</v>
      </c>
      <c r="R17" s="7">
        <v>37975</v>
      </c>
      <c r="S17" s="8">
        <f t="shared" si="0"/>
        <v>2003</v>
      </c>
      <c r="T17" s="8">
        <v>2003</v>
      </c>
      <c r="U17" s="8">
        <f t="shared" si="1"/>
        <v>19</v>
      </c>
      <c r="V17" s="7">
        <v>37975</v>
      </c>
      <c r="W17" t="s">
        <v>293</v>
      </c>
      <c r="X17" s="2">
        <v>2.3759999999999999</v>
      </c>
      <c r="Y17" s="6">
        <f t="shared" si="6"/>
        <v>6.3425963001521576E-2</v>
      </c>
      <c r="AA17" t="s">
        <v>292</v>
      </c>
      <c r="AB17">
        <v>26765</v>
      </c>
      <c r="AC17">
        <v>15384357</v>
      </c>
      <c r="AD17" t="s">
        <v>2</v>
      </c>
      <c r="AE17">
        <v>599</v>
      </c>
      <c r="AF17" t="s">
        <v>291</v>
      </c>
      <c r="AH17" t="s">
        <v>14085</v>
      </c>
      <c r="AI17" t="s">
        <v>14084</v>
      </c>
      <c r="AJ17" t="s">
        <v>14083</v>
      </c>
      <c r="AK17" t="s">
        <v>14082</v>
      </c>
      <c r="AL17">
        <v>76</v>
      </c>
      <c r="AM17" s="5">
        <f t="shared" si="2"/>
        <v>4</v>
      </c>
      <c r="AN17" s="4">
        <f t="shared" si="7"/>
        <v>6.0583112457402496E-3</v>
      </c>
      <c r="AO17" s="3"/>
      <c r="AP17">
        <v>0</v>
      </c>
      <c r="AR17" t="s">
        <v>1</v>
      </c>
      <c r="AT17" s="2">
        <v>5.8739999999999997</v>
      </c>
      <c r="AU17" s="1">
        <f t="shared" si="3"/>
        <v>4.6215667474787177</v>
      </c>
      <c r="AV17" s="1">
        <f t="shared" si="4"/>
        <v>3.474213712363091</v>
      </c>
      <c r="AW17" s="1">
        <f t="shared" si="5"/>
        <v>2.3268606772474647</v>
      </c>
    </row>
    <row r="18" spans="1:49" x14ac:dyDescent="0.2">
      <c r="A18">
        <v>16</v>
      </c>
      <c r="B18" t="s">
        <v>14081</v>
      </c>
      <c r="C18" t="s">
        <v>14080</v>
      </c>
      <c r="F18" t="s">
        <v>14079</v>
      </c>
      <c r="G18" t="s">
        <v>9</v>
      </c>
      <c r="H18" t="s">
        <v>8</v>
      </c>
      <c r="I18" t="s">
        <v>92</v>
      </c>
      <c r="J18">
        <v>60011357</v>
      </c>
      <c r="K18" t="s">
        <v>91</v>
      </c>
      <c r="L18" t="s">
        <v>90</v>
      </c>
      <c r="M18" t="s">
        <v>89</v>
      </c>
      <c r="N18">
        <v>4</v>
      </c>
      <c r="O18" t="s">
        <v>14078</v>
      </c>
      <c r="P18" t="s">
        <v>14077</v>
      </c>
      <c r="Q18" t="s">
        <v>5010</v>
      </c>
      <c r="R18" s="7">
        <v>37975</v>
      </c>
      <c r="S18" s="8">
        <f t="shared" si="0"/>
        <v>2003</v>
      </c>
      <c r="T18" s="8">
        <v>2003</v>
      </c>
      <c r="U18" s="8">
        <f t="shared" si="1"/>
        <v>19</v>
      </c>
      <c r="V18" s="7">
        <v>37975</v>
      </c>
      <c r="W18" t="s">
        <v>548</v>
      </c>
      <c r="X18" s="2">
        <v>0.30399999999999999</v>
      </c>
      <c r="Y18" s="6">
        <f t="shared" si="6"/>
        <v>8.115106377299057E-3</v>
      </c>
      <c r="AA18">
        <v>8952477</v>
      </c>
      <c r="AB18">
        <v>12250</v>
      </c>
      <c r="AD18" t="s">
        <v>2</v>
      </c>
      <c r="AE18">
        <v>39</v>
      </c>
      <c r="AF18">
        <v>6</v>
      </c>
      <c r="AH18" t="s">
        <v>866</v>
      </c>
      <c r="AI18" t="s">
        <v>14076</v>
      </c>
      <c r="AJ18" t="s">
        <v>14075</v>
      </c>
      <c r="AK18" t="s">
        <v>14074</v>
      </c>
      <c r="AL18">
        <v>30</v>
      </c>
      <c r="AM18" s="5">
        <f t="shared" si="2"/>
        <v>1.5789473684210527</v>
      </c>
      <c r="AN18" s="4">
        <f t="shared" si="7"/>
        <v>2.3914386496343091E-3</v>
      </c>
      <c r="AO18" s="3"/>
      <c r="AP18">
        <v>0</v>
      </c>
      <c r="AR18" t="s">
        <v>1</v>
      </c>
      <c r="AT18" s="2" t="s">
        <v>0</v>
      </c>
      <c r="AU18" s="1">
        <f t="shared" si="3"/>
        <v>0.63980060589996324</v>
      </c>
      <c r="AV18" s="1">
        <f t="shared" si="4"/>
        <v>0.52532725134666836</v>
      </c>
      <c r="AW18" s="1">
        <f t="shared" si="5"/>
        <v>0.41085389679337331</v>
      </c>
    </row>
    <row r="19" spans="1:49" x14ac:dyDescent="0.2">
      <c r="A19">
        <v>17</v>
      </c>
      <c r="B19" t="s">
        <v>14073</v>
      </c>
      <c r="C19" t="s">
        <v>14072</v>
      </c>
      <c r="F19" t="s">
        <v>14071</v>
      </c>
      <c r="G19" t="s">
        <v>9</v>
      </c>
      <c r="H19" t="s">
        <v>8</v>
      </c>
      <c r="I19" t="s">
        <v>92</v>
      </c>
      <c r="J19" t="s">
        <v>734</v>
      </c>
      <c r="K19" t="s">
        <v>733</v>
      </c>
      <c r="L19" t="s">
        <v>732</v>
      </c>
      <c r="M19" t="s">
        <v>77</v>
      </c>
      <c r="N19">
        <v>3</v>
      </c>
      <c r="O19" t="s">
        <v>14070</v>
      </c>
      <c r="P19" t="s">
        <v>14069</v>
      </c>
      <c r="Q19" t="s">
        <v>14068</v>
      </c>
      <c r="R19" s="7">
        <v>37975</v>
      </c>
      <c r="S19" s="8">
        <f t="shared" si="0"/>
        <v>2003</v>
      </c>
      <c r="T19" s="8">
        <v>2003</v>
      </c>
      <c r="U19" s="8">
        <f t="shared" si="1"/>
        <v>19</v>
      </c>
      <c r="V19" s="7">
        <v>37975</v>
      </c>
      <c r="W19" t="s">
        <v>548</v>
      </c>
      <c r="X19" s="2">
        <v>0.30399999999999999</v>
      </c>
      <c r="Y19" s="6">
        <f t="shared" si="6"/>
        <v>8.115106377299057E-3</v>
      </c>
      <c r="AA19">
        <v>8952477</v>
      </c>
      <c r="AB19">
        <v>12250</v>
      </c>
      <c r="AD19" t="s">
        <v>2</v>
      </c>
      <c r="AE19">
        <v>39</v>
      </c>
      <c r="AF19">
        <v>6</v>
      </c>
      <c r="AH19" t="s">
        <v>868</v>
      </c>
      <c r="AI19" t="s">
        <v>14067</v>
      </c>
      <c r="AJ19" t="s">
        <v>14066</v>
      </c>
      <c r="AK19" t="s">
        <v>14065</v>
      </c>
      <c r="AL19">
        <v>14</v>
      </c>
      <c r="AM19" s="5">
        <f t="shared" si="2"/>
        <v>0.73684210526315785</v>
      </c>
      <c r="AN19" s="4">
        <f t="shared" si="7"/>
        <v>1.1160047031626775E-3</v>
      </c>
      <c r="AO19" s="3"/>
      <c r="AP19">
        <v>0</v>
      </c>
      <c r="AR19" t="s">
        <v>1</v>
      </c>
      <c r="AT19" s="2" t="s">
        <v>0</v>
      </c>
      <c r="AU19" s="1">
        <f t="shared" si="3"/>
        <v>0.60153758750581421</v>
      </c>
      <c r="AV19" s="1">
        <f t="shared" si="4"/>
        <v>0.46155555402308673</v>
      </c>
      <c r="AW19" s="1">
        <f t="shared" si="5"/>
        <v>0.32157352054035915</v>
      </c>
    </row>
    <row r="20" spans="1:49" x14ac:dyDescent="0.2">
      <c r="A20">
        <v>18</v>
      </c>
      <c r="B20" t="s">
        <v>14064</v>
      </c>
      <c r="C20" t="s">
        <v>14063</v>
      </c>
      <c r="F20" t="s">
        <v>14062</v>
      </c>
      <c r="G20" t="s">
        <v>9</v>
      </c>
      <c r="H20" t="s">
        <v>8</v>
      </c>
      <c r="I20" t="s">
        <v>735</v>
      </c>
      <c r="J20">
        <v>60005273</v>
      </c>
      <c r="K20" t="s">
        <v>829</v>
      </c>
      <c r="L20" t="s">
        <v>117</v>
      </c>
      <c r="M20" t="s">
        <v>116</v>
      </c>
      <c r="N20">
        <v>1</v>
      </c>
      <c r="O20" t="s">
        <v>14061</v>
      </c>
      <c r="P20">
        <v>56326030300</v>
      </c>
      <c r="Q20">
        <v>60005273</v>
      </c>
      <c r="R20" s="7">
        <v>37975</v>
      </c>
      <c r="S20" s="8">
        <f t="shared" si="0"/>
        <v>2003</v>
      </c>
      <c r="T20" s="8">
        <v>2003</v>
      </c>
      <c r="U20" s="8">
        <f t="shared" si="1"/>
        <v>19</v>
      </c>
      <c r="V20" s="7">
        <v>37975</v>
      </c>
      <c r="W20" t="s">
        <v>548</v>
      </c>
      <c r="X20" s="2">
        <v>0.30399999999999999</v>
      </c>
      <c r="Y20" s="6">
        <f t="shared" si="6"/>
        <v>8.115106377299057E-3</v>
      </c>
      <c r="AA20">
        <v>8952477</v>
      </c>
      <c r="AB20">
        <v>12250</v>
      </c>
      <c r="AD20" t="s">
        <v>2</v>
      </c>
      <c r="AE20">
        <v>39</v>
      </c>
      <c r="AF20">
        <v>6</v>
      </c>
      <c r="AH20" t="s">
        <v>14060</v>
      </c>
      <c r="AI20" t="s">
        <v>14059</v>
      </c>
      <c r="AJ20" t="s">
        <v>14058</v>
      </c>
      <c r="AK20" t="s">
        <v>14057</v>
      </c>
      <c r="AL20">
        <v>4</v>
      </c>
      <c r="AM20" s="5">
        <f t="shared" si="2"/>
        <v>0.21052631578947367</v>
      </c>
      <c r="AN20" s="4">
        <f t="shared" si="7"/>
        <v>3.1885848661790785E-4</v>
      </c>
      <c r="AO20" s="3"/>
      <c r="AP20">
        <v>0</v>
      </c>
      <c r="AR20" t="s">
        <v>1</v>
      </c>
      <c r="AT20" s="2" t="s">
        <v>0</v>
      </c>
      <c r="AU20" s="1">
        <f t="shared" si="3"/>
        <v>0.57762320100947118</v>
      </c>
      <c r="AV20" s="1">
        <f t="shared" si="4"/>
        <v>0.4216982431958482</v>
      </c>
      <c r="AW20" s="1">
        <f t="shared" si="5"/>
        <v>0.26577328538222528</v>
      </c>
    </row>
    <row r="21" spans="1:49" x14ac:dyDescent="0.2">
      <c r="A21">
        <v>19</v>
      </c>
      <c r="B21" t="s">
        <v>14056</v>
      </c>
      <c r="C21" t="s">
        <v>14055</v>
      </c>
      <c r="F21" t="s">
        <v>14054</v>
      </c>
      <c r="G21" t="s">
        <v>9</v>
      </c>
      <c r="H21" t="s">
        <v>8</v>
      </c>
      <c r="I21" t="s">
        <v>14053</v>
      </c>
      <c r="J21">
        <v>60019909</v>
      </c>
      <c r="K21" t="s">
        <v>14052</v>
      </c>
      <c r="L21" t="s">
        <v>1048</v>
      </c>
      <c r="M21" t="s">
        <v>46</v>
      </c>
      <c r="N21">
        <v>2</v>
      </c>
      <c r="O21" t="s">
        <v>14051</v>
      </c>
      <c r="P21" t="s">
        <v>14050</v>
      </c>
      <c r="Q21" t="s">
        <v>14049</v>
      </c>
      <c r="R21" s="7">
        <v>37975</v>
      </c>
      <c r="S21" s="8">
        <f t="shared" si="0"/>
        <v>2003</v>
      </c>
      <c r="T21" s="8">
        <v>2003</v>
      </c>
      <c r="U21" s="8">
        <f t="shared" si="1"/>
        <v>19</v>
      </c>
      <c r="V21" s="7">
        <v>37975</v>
      </c>
      <c r="W21" t="s">
        <v>548</v>
      </c>
      <c r="X21" s="2">
        <v>0.30399999999999999</v>
      </c>
      <c r="Y21" s="6">
        <f t="shared" si="6"/>
        <v>8.115106377299057E-3</v>
      </c>
      <c r="AA21">
        <v>8952477</v>
      </c>
      <c r="AB21">
        <v>12250</v>
      </c>
      <c r="AD21" t="s">
        <v>2</v>
      </c>
      <c r="AE21">
        <v>39</v>
      </c>
      <c r="AF21">
        <v>6</v>
      </c>
      <c r="AH21" t="s">
        <v>14048</v>
      </c>
      <c r="AI21" t="s">
        <v>14047</v>
      </c>
      <c r="AJ21" t="s">
        <v>14046</v>
      </c>
      <c r="AK21" t="s">
        <v>14045</v>
      </c>
      <c r="AL21">
        <v>14</v>
      </c>
      <c r="AM21" s="5">
        <f t="shared" si="2"/>
        <v>0.73684210526315785</v>
      </c>
      <c r="AN21" s="4">
        <f t="shared" si="7"/>
        <v>1.1160047031626775E-3</v>
      </c>
      <c r="AO21" s="3"/>
      <c r="AP21">
        <v>0</v>
      </c>
      <c r="AR21" t="s">
        <v>1</v>
      </c>
      <c r="AT21" s="2" t="s">
        <v>0</v>
      </c>
      <c r="AU21" s="1">
        <f t="shared" si="3"/>
        <v>0.60153758750581421</v>
      </c>
      <c r="AV21" s="1">
        <f t="shared" si="4"/>
        <v>0.46155555402308673</v>
      </c>
      <c r="AW21" s="1">
        <f t="shared" si="5"/>
        <v>0.32157352054035915</v>
      </c>
    </row>
    <row r="22" spans="1:49" x14ac:dyDescent="0.2">
      <c r="A22">
        <v>20</v>
      </c>
      <c r="B22" t="s">
        <v>14044</v>
      </c>
      <c r="C22" t="s">
        <v>14043</v>
      </c>
      <c r="F22" t="s">
        <v>14042</v>
      </c>
      <c r="G22" t="s">
        <v>9</v>
      </c>
      <c r="H22" t="s">
        <v>8</v>
      </c>
      <c r="I22" t="s">
        <v>488</v>
      </c>
      <c r="J22" t="s">
        <v>14041</v>
      </c>
      <c r="K22" t="s">
        <v>14040</v>
      </c>
      <c r="L22" t="s">
        <v>14039</v>
      </c>
      <c r="M22" t="s">
        <v>14038</v>
      </c>
      <c r="N22">
        <v>3</v>
      </c>
      <c r="O22" t="s">
        <v>14037</v>
      </c>
      <c r="P22" t="s">
        <v>14036</v>
      </c>
      <c r="Q22" t="s">
        <v>14035</v>
      </c>
      <c r="R22" s="7">
        <v>37975</v>
      </c>
      <c r="S22" s="8">
        <f t="shared" si="0"/>
        <v>2003</v>
      </c>
      <c r="T22" s="8">
        <v>2003</v>
      </c>
      <c r="U22" s="8">
        <f t="shared" si="1"/>
        <v>19</v>
      </c>
      <c r="V22" s="7">
        <v>37975</v>
      </c>
      <c r="W22" t="s">
        <v>548</v>
      </c>
      <c r="X22" s="2">
        <v>0.30399999999999999</v>
      </c>
      <c r="Y22" s="6">
        <f t="shared" si="6"/>
        <v>8.115106377299057E-3</v>
      </c>
      <c r="AA22">
        <v>8952477</v>
      </c>
      <c r="AB22">
        <v>12250</v>
      </c>
      <c r="AD22" t="s">
        <v>2</v>
      </c>
      <c r="AE22">
        <v>39</v>
      </c>
      <c r="AF22">
        <v>6</v>
      </c>
      <c r="AH22" t="s">
        <v>14034</v>
      </c>
      <c r="AI22" t="s">
        <v>14033</v>
      </c>
      <c r="AJ22" t="s">
        <v>14032</v>
      </c>
      <c r="AK22" t="s">
        <v>14031</v>
      </c>
      <c r="AL22">
        <v>2</v>
      </c>
      <c r="AM22" s="5">
        <f t="shared" si="2"/>
        <v>0.10526315789473684</v>
      </c>
      <c r="AN22" s="4">
        <f t="shared" si="7"/>
        <v>1.5942924330895392E-4</v>
      </c>
      <c r="AO22" s="3"/>
      <c r="AP22">
        <v>0</v>
      </c>
      <c r="AR22" t="s">
        <v>1</v>
      </c>
      <c r="AT22" s="2" t="s">
        <v>0</v>
      </c>
      <c r="AU22" s="1">
        <f t="shared" si="3"/>
        <v>0.57284032371020255</v>
      </c>
      <c r="AV22" s="1">
        <f t="shared" si="4"/>
        <v>0.41372678103040056</v>
      </c>
      <c r="AW22" s="1">
        <f t="shared" si="5"/>
        <v>0.25461323835059846</v>
      </c>
    </row>
    <row r="23" spans="1:49" x14ac:dyDescent="0.2">
      <c r="A23">
        <v>21</v>
      </c>
      <c r="B23" t="s">
        <v>14030</v>
      </c>
      <c r="C23" t="s">
        <v>14029</v>
      </c>
      <c r="F23" t="s">
        <v>14028</v>
      </c>
      <c r="G23" t="s">
        <v>9</v>
      </c>
      <c r="H23" t="s">
        <v>8</v>
      </c>
      <c r="I23" t="s">
        <v>1191</v>
      </c>
      <c r="J23">
        <v>60008495</v>
      </c>
      <c r="K23" t="s">
        <v>1190</v>
      </c>
      <c r="L23" t="s">
        <v>1189</v>
      </c>
      <c r="M23" t="s">
        <v>89</v>
      </c>
      <c r="N23">
        <v>2</v>
      </c>
      <c r="O23" t="s">
        <v>2875</v>
      </c>
      <c r="P23" t="s">
        <v>2874</v>
      </c>
      <c r="Q23" t="s">
        <v>2873</v>
      </c>
      <c r="R23" s="7">
        <v>37975</v>
      </c>
      <c r="S23" s="8">
        <f t="shared" si="0"/>
        <v>2003</v>
      </c>
      <c r="T23" s="8">
        <v>2003</v>
      </c>
      <c r="U23" s="8">
        <f t="shared" si="1"/>
        <v>19</v>
      </c>
      <c r="V23" s="7">
        <v>37975</v>
      </c>
      <c r="W23" t="s">
        <v>548</v>
      </c>
      <c r="X23" s="2">
        <v>0.30399999999999999</v>
      </c>
      <c r="Y23" s="6">
        <f t="shared" si="6"/>
        <v>8.115106377299057E-3</v>
      </c>
      <c r="AA23">
        <v>8952477</v>
      </c>
      <c r="AB23">
        <v>12250</v>
      </c>
      <c r="AD23" t="s">
        <v>2</v>
      </c>
      <c r="AE23">
        <v>39</v>
      </c>
      <c r="AF23">
        <v>6</v>
      </c>
      <c r="AH23" t="s">
        <v>14027</v>
      </c>
      <c r="AI23" t="s">
        <v>14026</v>
      </c>
      <c r="AJ23" t="s">
        <v>14025</v>
      </c>
      <c r="AK23" t="s">
        <v>14024</v>
      </c>
      <c r="AL23">
        <v>0</v>
      </c>
      <c r="AM23" s="5">
        <f t="shared" si="2"/>
        <v>0</v>
      </c>
      <c r="AN23" s="4">
        <f t="shared" si="7"/>
        <v>0</v>
      </c>
      <c r="AO23" s="3"/>
      <c r="AP23">
        <v>0</v>
      </c>
      <c r="AR23" t="s">
        <v>1</v>
      </c>
      <c r="AT23" s="2" t="s">
        <v>0</v>
      </c>
      <c r="AU23" s="1">
        <f t="shared" si="3"/>
        <v>0.56805744641093392</v>
      </c>
      <c r="AV23" s="1">
        <f t="shared" si="4"/>
        <v>0.40575531886495286</v>
      </c>
      <c r="AW23" s="1">
        <f t="shared" si="5"/>
        <v>0.24345319131897172</v>
      </c>
    </row>
    <row r="24" spans="1:49" x14ac:dyDescent="0.2">
      <c r="A24">
        <v>22</v>
      </c>
      <c r="B24" t="s">
        <v>14023</v>
      </c>
      <c r="C24" t="s">
        <v>14022</v>
      </c>
      <c r="F24" t="s">
        <v>14021</v>
      </c>
      <c r="G24" t="s">
        <v>9</v>
      </c>
      <c r="H24" t="s">
        <v>8</v>
      </c>
      <c r="I24" t="s">
        <v>773</v>
      </c>
      <c r="J24">
        <v>60001439</v>
      </c>
      <c r="K24" t="s">
        <v>385</v>
      </c>
      <c r="L24" t="s">
        <v>457</v>
      </c>
      <c r="M24" t="s">
        <v>46</v>
      </c>
      <c r="N24">
        <v>3</v>
      </c>
      <c r="O24" t="s">
        <v>14020</v>
      </c>
      <c r="P24" t="s">
        <v>14019</v>
      </c>
      <c r="Q24" t="s">
        <v>456</v>
      </c>
      <c r="R24" s="7">
        <v>37975</v>
      </c>
      <c r="S24" s="8">
        <f t="shared" si="0"/>
        <v>2003</v>
      </c>
      <c r="T24" s="8">
        <v>2003</v>
      </c>
      <c r="U24" s="8">
        <f t="shared" si="1"/>
        <v>19</v>
      </c>
      <c r="V24" s="7">
        <v>37975</v>
      </c>
      <c r="W24" t="s">
        <v>548</v>
      </c>
      <c r="X24" s="2">
        <v>0.30399999999999999</v>
      </c>
      <c r="Y24" s="6">
        <f t="shared" si="6"/>
        <v>8.115106377299057E-3</v>
      </c>
      <c r="AA24">
        <v>8952477</v>
      </c>
      <c r="AB24">
        <v>12250</v>
      </c>
      <c r="AD24" t="s">
        <v>2</v>
      </c>
      <c r="AE24">
        <v>39</v>
      </c>
      <c r="AF24">
        <v>6</v>
      </c>
      <c r="AH24" t="s">
        <v>14018</v>
      </c>
      <c r="AI24" t="s">
        <v>14017</v>
      </c>
      <c r="AJ24" t="s">
        <v>14016</v>
      </c>
      <c r="AK24" t="s">
        <v>14015</v>
      </c>
      <c r="AL24">
        <v>113</v>
      </c>
      <c r="AM24" s="5">
        <f t="shared" si="2"/>
        <v>5.9473684210526319</v>
      </c>
      <c r="AN24" s="4">
        <f t="shared" si="7"/>
        <v>9.0077522469558975E-3</v>
      </c>
      <c r="AO24" s="3"/>
      <c r="AP24">
        <v>0</v>
      </c>
      <c r="AR24" t="s">
        <v>1</v>
      </c>
      <c r="AT24" s="2" t="s">
        <v>0</v>
      </c>
      <c r="AU24" s="1">
        <f t="shared" si="3"/>
        <v>0.83829001381961099</v>
      </c>
      <c r="AV24" s="1">
        <f t="shared" si="4"/>
        <v>0.85614293121274776</v>
      </c>
      <c r="AW24" s="1">
        <f t="shared" si="5"/>
        <v>0.87399584860588453</v>
      </c>
    </row>
    <row r="25" spans="1:49" x14ac:dyDescent="0.2">
      <c r="A25">
        <v>23</v>
      </c>
      <c r="B25" t="s">
        <v>14014</v>
      </c>
      <c r="C25" t="s">
        <v>14013</v>
      </c>
      <c r="F25" t="s">
        <v>14012</v>
      </c>
      <c r="G25" t="s">
        <v>9</v>
      </c>
      <c r="H25" t="s">
        <v>8</v>
      </c>
      <c r="I25" t="s">
        <v>14011</v>
      </c>
      <c r="J25">
        <v>60023813</v>
      </c>
      <c r="K25" t="s">
        <v>5426</v>
      </c>
      <c r="L25" t="s">
        <v>574</v>
      </c>
      <c r="M25" t="s">
        <v>26</v>
      </c>
      <c r="N25">
        <v>2</v>
      </c>
      <c r="O25" t="s">
        <v>14010</v>
      </c>
      <c r="P25" t="s">
        <v>14009</v>
      </c>
      <c r="Q25" t="s">
        <v>13441</v>
      </c>
      <c r="R25" s="7">
        <v>37975</v>
      </c>
      <c r="S25" s="8">
        <f t="shared" si="0"/>
        <v>2003</v>
      </c>
      <c r="T25" s="8">
        <v>2003</v>
      </c>
      <c r="U25" s="8">
        <f t="shared" si="1"/>
        <v>19</v>
      </c>
      <c r="V25" s="7">
        <v>37975</v>
      </c>
      <c r="W25" t="s">
        <v>548</v>
      </c>
      <c r="X25" s="2">
        <v>0.30399999999999999</v>
      </c>
      <c r="Y25" s="6">
        <f t="shared" si="6"/>
        <v>8.115106377299057E-3</v>
      </c>
      <c r="AA25">
        <v>8952477</v>
      </c>
      <c r="AB25">
        <v>12250</v>
      </c>
      <c r="AD25" t="s">
        <v>2</v>
      </c>
      <c r="AE25">
        <v>39</v>
      </c>
      <c r="AF25">
        <v>6</v>
      </c>
      <c r="AH25" t="s">
        <v>14008</v>
      </c>
      <c r="AI25" t="s">
        <v>14007</v>
      </c>
      <c r="AJ25" t="s">
        <v>14006</v>
      </c>
      <c r="AK25" t="s">
        <v>14005</v>
      </c>
      <c r="AL25">
        <v>6</v>
      </c>
      <c r="AM25" s="5">
        <f t="shared" si="2"/>
        <v>0.31578947368421051</v>
      </c>
      <c r="AN25" s="4">
        <f t="shared" si="7"/>
        <v>4.7828772992686183E-4</v>
      </c>
      <c r="AO25" s="3"/>
      <c r="AP25">
        <v>0</v>
      </c>
      <c r="AR25" t="s">
        <v>1</v>
      </c>
      <c r="AT25" s="2" t="s">
        <v>0</v>
      </c>
      <c r="AU25" s="1">
        <f t="shared" si="3"/>
        <v>0.58240607830873981</v>
      </c>
      <c r="AV25" s="1">
        <f t="shared" si="4"/>
        <v>0.42966970536129589</v>
      </c>
      <c r="AW25" s="1">
        <f t="shared" si="5"/>
        <v>0.27693333241385204</v>
      </c>
    </row>
    <row r="26" spans="1:49" x14ac:dyDescent="0.2">
      <c r="A26">
        <v>24</v>
      </c>
      <c r="B26" t="s">
        <v>14004</v>
      </c>
      <c r="C26" t="s">
        <v>14003</v>
      </c>
      <c r="F26" t="s">
        <v>14002</v>
      </c>
      <c r="G26" t="s">
        <v>9</v>
      </c>
      <c r="H26" t="s">
        <v>8</v>
      </c>
      <c r="I26" t="s">
        <v>14001</v>
      </c>
      <c r="J26">
        <v>60069521</v>
      </c>
      <c r="K26" t="s">
        <v>2067</v>
      </c>
      <c r="L26" t="s">
        <v>2066</v>
      </c>
      <c r="M26" t="s">
        <v>331</v>
      </c>
      <c r="N26">
        <v>2</v>
      </c>
      <c r="O26" t="s">
        <v>14000</v>
      </c>
      <c r="P26" t="s">
        <v>13999</v>
      </c>
      <c r="Q26" t="s">
        <v>2063</v>
      </c>
      <c r="R26" s="7">
        <v>37975</v>
      </c>
      <c r="S26" s="8">
        <f t="shared" si="0"/>
        <v>2003</v>
      </c>
      <c r="T26" s="8">
        <v>2003</v>
      </c>
      <c r="U26" s="8">
        <f t="shared" si="1"/>
        <v>19</v>
      </c>
      <c r="V26" s="7">
        <v>37975</v>
      </c>
      <c r="W26" t="s">
        <v>548</v>
      </c>
      <c r="X26" s="2">
        <v>0.30399999999999999</v>
      </c>
      <c r="Y26" s="6">
        <f t="shared" si="6"/>
        <v>8.115106377299057E-3</v>
      </c>
      <c r="AA26">
        <v>8952477</v>
      </c>
      <c r="AB26">
        <v>12250</v>
      </c>
      <c r="AD26" t="s">
        <v>2</v>
      </c>
      <c r="AE26">
        <v>39</v>
      </c>
      <c r="AF26">
        <v>6</v>
      </c>
      <c r="AH26" t="s">
        <v>13998</v>
      </c>
      <c r="AI26" t="s">
        <v>13997</v>
      </c>
      <c r="AK26" t="s">
        <v>13996</v>
      </c>
      <c r="AL26">
        <v>4</v>
      </c>
      <c r="AM26" s="5">
        <f t="shared" si="2"/>
        <v>0.21052631578947367</v>
      </c>
      <c r="AN26" s="4">
        <f t="shared" si="7"/>
        <v>3.1885848661790785E-4</v>
      </c>
      <c r="AO26" s="3"/>
      <c r="AP26">
        <v>0</v>
      </c>
      <c r="AR26" t="s">
        <v>1</v>
      </c>
      <c r="AT26" s="2" t="s">
        <v>0</v>
      </c>
      <c r="AU26" s="1">
        <f t="shared" si="3"/>
        <v>0.57762320100947118</v>
      </c>
      <c r="AV26" s="1">
        <f t="shared" si="4"/>
        <v>0.4216982431958482</v>
      </c>
      <c r="AW26" s="1">
        <f t="shared" si="5"/>
        <v>0.26577328538222528</v>
      </c>
    </row>
    <row r="27" spans="1:49" x14ac:dyDescent="0.2">
      <c r="A27">
        <v>25</v>
      </c>
      <c r="B27" t="s">
        <v>13995</v>
      </c>
      <c r="C27" t="s">
        <v>13994</v>
      </c>
      <c r="F27" t="s">
        <v>13993</v>
      </c>
      <c r="G27" t="s">
        <v>9</v>
      </c>
      <c r="H27" t="s">
        <v>8</v>
      </c>
      <c r="I27" t="s">
        <v>13992</v>
      </c>
      <c r="J27">
        <v>60028186</v>
      </c>
      <c r="K27" t="s">
        <v>11768</v>
      </c>
      <c r="L27" t="s">
        <v>11767</v>
      </c>
      <c r="M27" t="s">
        <v>231</v>
      </c>
      <c r="N27">
        <v>1</v>
      </c>
      <c r="O27" t="s">
        <v>13991</v>
      </c>
      <c r="P27">
        <v>6506626039</v>
      </c>
      <c r="Q27">
        <v>60028186</v>
      </c>
      <c r="R27" s="7">
        <v>37975</v>
      </c>
      <c r="S27" s="8">
        <f t="shared" si="0"/>
        <v>2003</v>
      </c>
      <c r="T27" s="8">
        <v>2003</v>
      </c>
      <c r="U27" s="8">
        <f t="shared" si="1"/>
        <v>19</v>
      </c>
      <c r="V27" s="7">
        <v>37975</v>
      </c>
      <c r="W27" t="s">
        <v>548</v>
      </c>
      <c r="X27" s="2">
        <v>0.30399999999999999</v>
      </c>
      <c r="Y27" s="6">
        <f t="shared" si="6"/>
        <v>8.115106377299057E-3</v>
      </c>
      <c r="AA27">
        <v>8952477</v>
      </c>
      <c r="AB27">
        <v>12250</v>
      </c>
      <c r="AD27" t="s">
        <v>2</v>
      </c>
      <c r="AE27">
        <v>39</v>
      </c>
      <c r="AF27">
        <v>6</v>
      </c>
      <c r="AH27" t="s">
        <v>13990</v>
      </c>
      <c r="AI27" t="s">
        <v>13989</v>
      </c>
      <c r="AJ27" t="s">
        <v>13988</v>
      </c>
      <c r="AK27" t="s">
        <v>13987</v>
      </c>
      <c r="AL27">
        <v>0</v>
      </c>
      <c r="AM27" s="5">
        <f t="shared" si="2"/>
        <v>0</v>
      </c>
      <c r="AN27" s="4">
        <f t="shared" si="7"/>
        <v>0</v>
      </c>
      <c r="AO27" s="3"/>
      <c r="AP27">
        <v>0</v>
      </c>
      <c r="AR27" t="s">
        <v>1</v>
      </c>
      <c r="AT27" s="2" t="s">
        <v>0</v>
      </c>
      <c r="AU27" s="1">
        <f t="shared" si="3"/>
        <v>0.56805744641093392</v>
      </c>
      <c r="AV27" s="1">
        <f t="shared" si="4"/>
        <v>0.40575531886495286</v>
      </c>
      <c r="AW27" s="1">
        <f t="shared" si="5"/>
        <v>0.24345319131897172</v>
      </c>
    </row>
    <row r="28" spans="1:49" x14ac:dyDescent="0.2">
      <c r="A28">
        <v>26</v>
      </c>
      <c r="B28" t="s">
        <v>13986</v>
      </c>
      <c r="C28" t="s">
        <v>13985</v>
      </c>
      <c r="F28" t="s">
        <v>13984</v>
      </c>
      <c r="G28" t="s">
        <v>9</v>
      </c>
      <c r="H28" t="s">
        <v>8</v>
      </c>
      <c r="I28" t="s">
        <v>13983</v>
      </c>
      <c r="J28">
        <v>60000891</v>
      </c>
      <c r="K28" t="s">
        <v>13982</v>
      </c>
      <c r="L28" t="s">
        <v>13981</v>
      </c>
      <c r="M28" t="s">
        <v>14</v>
      </c>
      <c r="N28">
        <v>2</v>
      </c>
      <c r="O28" t="s">
        <v>13980</v>
      </c>
      <c r="P28" t="s">
        <v>13979</v>
      </c>
      <c r="Q28" t="s">
        <v>13978</v>
      </c>
      <c r="R28" s="7">
        <v>37975</v>
      </c>
      <c r="S28" s="8">
        <f t="shared" si="0"/>
        <v>2003</v>
      </c>
      <c r="T28" s="8">
        <v>2003</v>
      </c>
      <c r="U28" s="8">
        <f t="shared" si="1"/>
        <v>19</v>
      </c>
      <c r="V28" s="7">
        <v>37975</v>
      </c>
      <c r="W28" t="s">
        <v>548</v>
      </c>
      <c r="X28" s="2">
        <v>0.30399999999999999</v>
      </c>
      <c r="Y28" s="6">
        <f t="shared" si="6"/>
        <v>8.115106377299057E-3</v>
      </c>
      <c r="AA28">
        <v>8952477</v>
      </c>
      <c r="AB28">
        <v>12250</v>
      </c>
      <c r="AD28" t="s">
        <v>2</v>
      </c>
      <c r="AE28">
        <v>39</v>
      </c>
      <c r="AF28">
        <v>6</v>
      </c>
      <c r="AH28" t="s">
        <v>13977</v>
      </c>
      <c r="AI28" t="s">
        <v>13976</v>
      </c>
      <c r="AJ28" t="s">
        <v>13975</v>
      </c>
      <c r="AK28" t="s">
        <v>13974</v>
      </c>
      <c r="AL28">
        <v>0</v>
      </c>
      <c r="AM28" s="5">
        <f t="shared" si="2"/>
        <v>0</v>
      </c>
      <c r="AN28" s="4">
        <f t="shared" si="7"/>
        <v>0</v>
      </c>
      <c r="AO28" s="3"/>
      <c r="AP28">
        <v>0</v>
      </c>
      <c r="AR28" t="s">
        <v>1</v>
      </c>
      <c r="AT28" s="2" t="s">
        <v>0</v>
      </c>
      <c r="AU28" s="1">
        <f t="shared" si="3"/>
        <v>0.56805744641093392</v>
      </c>
      <c r="AV28" s="1">
        <f t="shared" si="4"/>
        <v>0.40575531886495286</v>
      </c>
      <c r="AW28" s="1">
        <f t="shared" si="5"/>
        <v>0.24345319131897172</v>
      </c>
    </row>
    <row r="29" spans="1:49" x14ac:dyDescent="0.2">
      <c r="A29">
        <v>27</v>
      </c>
      <c r="B29" t="s">
        <v>13973</v>
      </c>
      <c r="C29" t="s">
        <v>13972</v>
      </c>
      <c r="F29" t="s">
        <v>13971</v>
      </c>
      <c r="G29" t="s">
        <v>9</v>
      </c>
      <c r="H29" t="s">
        <v>8</v>
      </c>
      <c r="I29" t="s">
        <v>830</v>
      </c>
      <c r="J29">
        <v>60005273</v>
      </c>
      <c r="K29" t="s">
        <v>829</v>
      </c>
      <c r="L29" t="s">
        <v>117</v>
      </c>
      <c r="M29" t="s">
        <v>116</v>
      </c>
      <c r="N29">
        <v>2</v>
      </c>
      <c r="O29" t="s">
        <v>13970</v>
      </c>
      <c r="P29" t="s">
        <v>13969</v>
      </c>
      <c r="Q29" t="s">
        <v>13968</v>
      </c>
      <c r="R29" s="7">
        <v>37975</v>
      </c>
      <c r="S29" s="8">
        <f t="shared" si="0"/>
        <v>2003</v>
      </c>
      <c r="T29" s="8">
        <v>2003</v>
      </c>
      <c r="U29" s="8">
        <f t="shared" si="1"/>
        <v>19</v>
      </c>
      <c r="V29" s="7">
        <v>37975</v>
      </c>
      <c r="W29" t="s">
        <v>548</v>
      </c>
      <c r="X29" s="2">
        <v>0.30399999999999999</v>
      </c>
      <c r="Y29" s="6">
        <f t="shared" si="6"/>
        <v>8.115106377299057E-3</v>
      </c>
      <c r="AA29">
        <v>8952477</v>
      </c>
      <c r="AB29">
        <v>12250</v>
      </c>
      <c r="AD29" t="s">
        <v>2</v>
      </c>
      <c r="AE29">
        <v>39</v>
      </c>
      <c r="AF29">
        <v>6</v>
      </c>
      <c r="AH29" t="s">
        <v>10313</v>
      </c>
      <c r="AI29" t="s">
        <v>13967</v>
      </c>
      <c r="AJ29" t="s">
        <v>13966</v>
      </c>
      <c r="AK29" t="s">
        <v>13965</v>
      </c>
      <c r="AL29">
        <v>0</v>
      </c>
      <c r="AM29" s="5">
        <f t="shared" si="2"/>
        <v>0</v>
      </c>
      <c r="AN29" s="4">
        <f t="shared" si="7"/>
        <v>0</v>
      </c>
      <c r="AO29" s="3"/>
      <c r="AP29">
        <v>0</v>
      </c>
      <c r="AR29" t="s">
        <v>1</v>
      </c>
      <c r="AT29" s="2" t="s">
        <v>0</v>
      </c>
      <c r="AU29" s="1">
        <f t="shared" si="3"/>
        <v>0.56805744641093392</v>
      </c>
      <c r="AV29" s="1">
        <f t="shared" si="4"/>
        <v>0.40575531886495286</v>
      </c>
      <c r="AW29" s="1">
        <f t="shared" si="5"/>
        <v>0.24345319131897172</v>
      </c>
    </row>
    <row r="30" spans="1:49" x14ac:dyDescent="0.2">
      <c r="A30">
        <v>28</v>
      </c>
      <c r="B30" t="s">
        <v>13964</v>
      </c>
      <c r="C30" t="s">
        <v>13963</v>
      </c>
      <c r="F30" t="s">
        <v>13962</v>
      </c>
      <c r="G30" t="s">
        <v>9</v>
      </c>
      <c r="H30" t="s">
        <v>8</v>
      </c>
      <c r="I30" t="s">
        <v>13961</v>
      </c>
      <c r="J30" t="s">
        <v>13960</v>
      </c>
      <c r="K30" t="s">
        <v>13959</v>
      </c>
      <c r="L30" t="s">
        <v>13958</v>
      </c>
      <c r="M30" t="s">
        <v>695</v>
      </c>
      <c r="N30">
        <v>3</v>
      </c>
      <c r="O30" t="s">
        <v>13957</v>
      </c>
      <c r="P30" t="s">
        <v>13956</v>
      </c>
      <c r="Q30" t="s">
        <v>13955</v>
      </c>
      <c r="R30" s="7">
        <v>37974</v>
      </c>
      <c r="S30" s="8">
        <f t="shared" si="0"/>
        <v>2003</v>
      </c>
      <c r="T30" s="8">
        <v>2003</v>
      </c>
      <c r="U30" s="8">
        <f t="shared" si="1"/>
        <v>19</v>
      </c>
      <c r="V30" s="7">
        <v>2003</v>
      </c>
      <c r="W30" t="s">
        <v>13115</v>
      </c>
      <c r="X30" s="2">
        <v>0.755</v>
      </c>
      <c r="Y30" s="6">
        <f t="shared" si="6"/>
        <v>2.0154293798884174E-2</v>
      </c>
      <c r="AA30">
        <v>3003604</v>
      </c>
      <c r="AB30">
        <v>16515</v>
      </c>
      <c r="AD30" t="s">
        <v>2</v>
      </c>
      <c r="AE30">
        <v>41</v>
      </c>
      <c r="AF30">
        <v>2</v>
      </c>
      <c r="AH30" t="s">
        <v>13954</v>
      </c>
      <c r="AI30" t="s">
        <v>13953</v>
      </c>
      <c r="AJ30" t="s">
        <v>13952</v>
      </c>
      <c r="AK30" t="s">
        <v>13951</v>
      </c>
      <c r="AL30">
        <v>107</v>
      </c>
      <c r="AM30" s="5">
        <f t="shared" si="2"/>
        <v>5.6315789473684212</v>
      </c>
      <c r="AN30" s="4">
        <f t="shared" si="7"/>
        <v>8.5294645170290364E-3</v>
      </c>
      <c r="AO30" s="3"/>
      <c r="AP30">
        <v>0</v>
      </c>
      <c r="AQ30" t="s">
        <v>13950</v>
      </c>
      <c r="AR30" t="s">
        <v>13949</v>
      </c>
      <c r="AS30" t="s">
        <v>13948</v>
      </c>
      <c r="AT30" s="2">
        <v>3.1890000000000001</v>
      </c>
      <c r="AU30" s="1">
        <f t="shared" si="3"/>
        <v>1.6666845014327631</v>
      </c>
      <c r="AV30" s="1">
        <f t="shared" si="4"/>
        <v>1.4341879157956605</v>
      </c>
      <c r="AW30" s="1">
        <f t="shared" si="5"/>
        <v>1.2016913301585577</v>
      </c>
    </row>
    <row r="31" spans="1:49" x14ac:dyDescent="0.2">
      <c r="A31">
        <v>29</v>
      </c>
      <c r="B31" t="s">
        <v>13947</v>
      </c>
      <c r="C31" t="s">
        <v>13946</v>
      </c>
      <c r="F31" t="s">
        <v>13945</v>
      </c>
      <c r="G31" t="s">
        <v>9</v>
      </c>
      <c r="H31" t="s">
        <v>8</v>
      </c>
      <c r="I31" t="s">
        <v>13944</v>
      </c>
      <c r="J31" t="s">
        <v>13943</v>
      </c>
      <c r="K31" t="s">
        <v>13942</v>
      </c>
      <c r="L31" t="s">
        <v>13941</v>
      </c>
      <c r="M31" t="s">
        <v>30</v>
      </c>
      <c r="N31">
        <v>4</v>
      </c>
      <c r="O31" t="s">
        <v>13940</v>
      </c>
      <c r="P31" t="s">
        <v>13939</v>
      </c>
      <c r="Q31" t="s">
        <v>13938</v>
      </c>
      <c r="R31" s="7">
        <v>37973</v>
      </c>
      <c r="S31" s="8">
        <f t="shared" si="0"/>
        <v>2003</v>
      </c>
      <c r="T31" s="8">
        <v>2003</v>
      </c>
      <c r="U31" s="8">
        <f t="shared" si="1"/>
        <v>19</v>
      </c>
      <c r="V31" s="7">
        <v>37973</v>
      </c>
      <c r="W31" t="s">
        <v>594</v>
      </c>
      <c r="X31" s="2">
        <v>0.86399999999999999</v>
      </c>
      <c r="Y31" s="6">
        <f t="shared" si="6"/>
        <v>2.3063986546007848E-2</v>
      </c>
      <c r="AA31">
        <v>15206106</v>
      </c>
      <c r="AB31">
        <v>26970</v>
      </c>
      <c r="AD31" t="s">
        <v>2</v>
      </c>
      <c r="AE31">
        <v>107</v>
      </c>
      <c r="AF31">
        <v>50</v>
      </c>
      <c r="AH31" t="s">
        <v>13937</v>
      </c>
      <c r="AI31" t="s">
        <v>13936</v>
      </c>
      <c r="AK31" t="s">
        <v>13935</v>
      </c>
      <c r="AL31">
        <v>202</v>
      </c>
      <c r="AM31" s="5">
        <f t="shared" si="2"/>
        <v>10.631578947368421</v>
      </c>
      <c r="AN31" s="4">
        <f t="shared" si="7"/>
        <v>1.6102353574204347E-2</v>
      </c>
      <c r="AO31" s="3"/>
      <c r="AP31">
        <v>0</v>
      </c>
      <c r="AR31" t="s">
        <v>1</v>
      </c>
      <c r="AT31" s="2">
        <v>2.9910000000000001</v>
      </c>
      <c r="AU31" s="1">
        <f t="shared" si="3"/>
        <v>2.0975496654466799</v>
      </c>
      <c r="AV31" s="1">
        <f t="shared" si="4"/>
        <v>1.9583170060106099</v>
      </c>
      <c r="AW31" s="1">
        <f t="shared" si="5"/>
        <v>1.8190843465745394</v>
      </c>
    </row>
    <row r="32" spans="1:49" x14ac:dyDescent="0.2">
      <c r="A32">
        <v>30</v>
      </c>
      <c r="B32" t="s">
        <v>13934</v>
      </c>
      <c r="C32" t="s">
        <v>13933</v>
      </c>
      <c r="F32" t="s">
        <v>13932</v>
      </c>
      <c r="G32" t="s">
        <v>9</v>
      </c>
      <c r="H32" t="s">
        <v>8</v>
      </c>
      <c r="I32" t="s">
        <v>560</v>
      </c>
      <c r="J32">
        <v>60003892</v>
      </c>
      <c r="K32" t="s">
        <v>729</v>
      </c>
      <c r="L32" t="s">
        <v>728</v>
      </c>
      <c r="M32" t="s">
        <v>46</v>
      </c>
      <c r="N32">
        <v>4</v>
      </c>
      <c r="O32" t="s">
        <v>13931</v>
      </c>
      <c r="P32" t="s">
        <v>13930</v>
      </c>
      <c r="Q32" t="s">
        <v>727</v>
      </c>
      <c r="R32" s="7">
        <v>37973</v>
      </c>
      <c r="S32" s="8">
        <f t="shared" si="0"/>
        <v>2003</v>
      </c>
      <c r="T32" s="8">
        <v>2003</v>
      </c>
      <c r="U32" s="8">
        <f t="shared" si="1"/>
        <v>19</v>
      </c>
      <c r="V32" s="7">
        <v>37973</v>
      </c>
      <c r="W32" t="s">
        <v>594</v>
      </c>
      <c r="X32" s="2">
        <v>0.86399999999999999</v>
      </c>
      <c r="Y32" s="6">
        <f t="shared" si="6"/>
        <v>2.3063986546007848E-2</v>
      </c>
      <c r="AA32">
        <v>15206106</v>
      </c>
      <c r="AB32">
        <v>26970</v>
      </c>
      <c r="AD32" t="s">
        <v>2</v>
      </c>
      <c r="AE32">
        <v>107</v>
      </c>
      <c r="AF32">
        <v>50</v>
      </c>
      <c r="AH32" t="s">
        <v>13929</v>
      </c>
      <c r="AI32" t="s">
        <v>13928</v>
      </c>
      <c r="AK32" t="s">
        <v>13927</v>
      </c>
      <c r="AL32">
        <v>20</v>
      </c>
      <c r="AM32" s="5">
        <f t="shared" si="2"/>
        <v>1.0526315789473684</v>
      </c>
      <c r="AN32" s="4">
        <f t="shared" si="7"/>
        <v>1.5942924330895395E-3</v>
      </c>
      <c r="AO32" s="3"/>
      <c r="AP32">
        <v>0</v>
      </c>
      <c r="AR32" t="s">
        <v>1</v>
      </c>
      <c r="AT32" s="2">
        <v>2.9910000000000001</v>
      </c>
      <c r="AU32" s="1">
        <f t="shared" si="3"/>
        <v>1.6623078312132353</v>
      </c>
      <c r="AV32" s="1">
        <f t="shared" si="4"/>
        <v>1.2329139489548695</v>
      </c>
      <c r="AW32" s="1">
        <f t="shared" si="5"/>
        <v>0.80352006669650311</v>
      </c>
    </row>
    <row r="33" spans="1:49" x14ac:dyDescent="0.2">
      <c r="A33">
        <v>31</v>
      </c>
      <c r="B33" t="s">
        <v>13926</v>
      </c>
      <c r="C33" t="s">
        <v>13925</v>
      </c>
      <c r="E33">
        <v>14664562</v>
      </c>
      <c r="F33" t="s">
        <v>13924</v>
      </c>
      <c r="G33" t="s">
        <v>9</v>
      </c>
      <c r="H33" t="s">
        <v>8</v>
      </c>
      <c r="I33" t="s">
        <v>13923</v>
      </c>
      <c r="J33" t="s">
        <v>13922</v>
      </c>
      <c r="K33" t="s">
        <v>13921</v>
      </c>
      <c r="L33" t="s">
        <v>13920</v>
      </c>
      <c r="M33" t="s">
        <v>30</v>
      </c>
      <c r="N33">
        <v>3</v>
      </c>
      <c r="O33" t="s">
        <v>13919</v>
      </c>
      <c r="P33" t="s">
        <v>13918</v>
      </c>
      <c r="Q33" t="s">
        <v>13917</v>
      </c>
      <c r="R33" s="7">
        <v>37972</v>
      </c>
      <c r="S33" s="8">
        <f t="shared" si="0"/>
        <v>2003</v>
      </c>
      <c r="T33" s="8">
        <v>2003</v>
      </c>
      <c r="U33" s="8">
        <f t="shared" si="1"/>
        <v>19</v>
      </c>
      <c r="V33" s="7">
        <v>37972</v>
      </c>
      <c r="W33" t="s">
        <v>835</v>
      </c>
      <c r="X33" s="2">
        <v>7.1150000000000002</v>
      </c>
      <c r="Y33" s="6">
        <f t="shared" si="6"/>
        <v>0.18993086142921972</v>
      </c>
      <c r="AA33">
        <v>27863</v>
      </c>
      <c r="AB33">
        <v>22680</v>
      </c>
      <c r="AD33" t="s">
        <v>2</v>
      </c>
      <c r="AE33">
        <v>125</v>
      </c>
      <c r="AF33">
        <v>50</v>
      </c>
      <c r="AH33" t="s">
        <v>13916</v>
      </c>
      <c r="AI33" t="s">
        <v>13915</v>
      </c>
      <c r="AK33" t="s">
        <v>13914</v>
      </c>
      <c r="AL33">
        <v>162</v>
      </c>
      <c r="AM33" s="5">
        <f t="shared" si="2"/>
        <v>8.526315789473685</v>
      </c>
      <c r="AN33" s="4">
        <f t="shared" si="7"/>
        <v>1.2913768708025271E-2</v>
      </c>
      <c r="AO33" s="3"/>
      <c r="AP33">
        <v>0</v>
      </c>
      <c r="AQ33" t="s">
        <v>645</v>
      </c>
      <c r="AR33" t="s">
        <v>13913</v>
      </c>
      <c r="AS33" t="s">
        <v>644</v>
      </c>
      <c r="AT33" s="2" t="s">
        <v>0</v>
      </c>
      <c r="AU33" s="1">
        <f t="shared" si="3"/>
        <v>13.682573361286138</v>
      </c>
      <c r="AV33" s="1">
        <f t="shared" si="4"/>
        <v>10.142231506862249</v>
      </c>
      <c r="AW33" s="1">
        <f t="shared" si="5"/>
        <v>6.601889652438361</v>
      </c>
    </row>
    <row r="34" spans="1:49" x14ac:dyDescent="0.2">
      <c r="A34">
        <v>32</v>
      </c>
      <c r="B34" t="s">
        <v>13912</v>
      </c>
      <c r="F34" t="s">
        <v>13911</v>
      </c>
      <c r="G34" t="s">
        <v>9</v>
      </c>
      <c r="H34" t="s">
        <v>8</v>
      </c>
      <c r="I34" t="s">
        <v>13910</v>
      </c>
      <c r="J34">
        <v>60000990</v>
      </c>
      <c r="K34" t="s">
        <v>634</v>
      </c>
      <c r="L34" t="s">
        <v>633</v>
      </c>
      <c r="M34" t="s">
        <v>411</v>
      </c>
      <c r="N34">
        <v>1</v>
      </c>
      <c r="O34" t="s">
        <v>13909</v>
      </c>
      <c r="P34">
        <v>18037900800</v>
      </c>
      <c r="Q34">
        <v>60000990</v>
      </c>
      <c r="R34" s="7">
        <v>37972</v>
      </c>
      <c r="S34" s="8">
        <f t="shared" si="0"/>
        <v>2003</v>
      </c>
      <c r="T34" s="8">
        <v>2003</v>
      </c>
      <c r="U34" s="8">
        <f t="shared" si="1"/>
        <v>19</v>
      </c>
      <c r="V34" s="7">
        <v>2003</v>
      </c>
      <c r="W34" t="s">
        <v>13882</v>
      </c>
      <c r="X34" s="2">
        <v>0.125</v>
      </c>
      <c r="Y34" s="6">
        <f t="shared" si="6"/>
        <v>3.3368036090867838E-3</v>
      </c>
      <c r="AA34" t="s">
        <v>13881</v>
      </c>
      <c r="AB34">
        <v>64260</v>
      </c>
      <c r="AD34" t="s">
        <v>2</v>
      </c>
      <c r="AF34">
        <v>2021</v>
      </c>
      <c r="AH34" s="9">
        <v>25569</v>
      </c>
      <c r="AI34" t="s">
        <v>13908</v>
      </c>
      <c r="AJ34" t="s">
        <v>13907</v>
      </c>
      <c r="AK34" t="s">
        <v>13906</v>
      </c>
      <c r="AL34">
        <v>0</v>
      </c>
      <c r="AM34" s="5">
        <f t="shared" si="2"/>
        <v>0</v>
      </c>
      <c r="AN34" s="4">
        <f t="shared" si="7"/>
        <v>0</v>
      </c>
      <c r="AO34" s="3"/>
      <c r="AP34">
        <v>0</v>
      </c>
      <c r="AR34" t="s">
        <v>1</v>
      </c>
      <c r="AT34" s="2" t="s">
        <v>0</v>
      </c>
      <c r="AU34" s="1">
        <f t="shared" si="3"/>
        <v>0.23357625263607484</v>
      </c>
      <c r="AV34" s="1">
        <f t="shared" si="4"/>
        <v>0.16684018045433918</v>
      </c>
      <c r="AW34" s="1">
        <f t="shared" si="5"/>
        <v>0.10010410827260351</v>
      </c>
    </row>
    <row r="35" spans="1:49" x14ac:dyDescent="0.2">
      <c r="A35">
        <v>33</v>
      </c>
      <c r="B35" t="s">
        <v>13905</v>
      </c>
      <c r="C35" t="s">
        <v>13904</v>
      </c>
      <c r="D35" t="s">
        <v>13903</v>
      </c>
      <c r="F35" t="s">
        <v>13902</v>
      </c>
      <c r="G35" t="s">
        <v>9</v>
      </c>
      <c r="H35" t="s">
        <v>8</v>
      </c>
      <c r="I35" t="s">
        <v>13901</v>
      </c>
      <c r="J35" t="s">
        <v>13900</v>
      </c>
      <c r="K35" t="s">
        <v>13899</v>
      </c>
      <c r="L35" t="s">
        <v>13898</v>
      </c>
      <c r="M35" t="s">
        <v>13897</v>
      </c>
      <c r="N35">
        <v>6</v>
      </c>
      <c r="O35" t="s">
        <v>13896</v>
      </c>
      <c r="P35" t="s">
        <v>13895</v>
      </c>
      <c r="Q35" t="s">
        <v>13894</v>
      </c>
      <c r="R35" s="7">
        <v>37971</v>
      </c>
      <c r="S35" s="8">
        <f t="shared" si="0"/>
        <v>2003</v>
      </c>
      <c r="T35" s="8">
        <v>2003</v>
      </c>
      <c r="U35" s="8">
        <f t="shared" si="1"/>
        <v>19</v>
      </c>
      <c r="V35" s="7">
        <v>37971</v>
      </c>
      <c r="W35" t="s">
        <v>5289</v>
      </c>
      <c r="X35" s="2">
        <v>0.47099999999999997</v>
      </c>
      <c r="Y35" s="6">
        <f t="shared" si="6"/>
        <v>1.2573075999039E-2</v>
      </c>
      <c r="AA35">
        <v>222860</v>
      </c>
      <c r="AB35">
        <v>24642</v>
      </c>
      <c r="AD35" t="s">
        <v>2</v>
      </c>
      <c r="AE35" t="s">
        <v>13893</v>
      </c>
      <c r="AF35" s="10">
        <v>44256</v>
      </c>
      <c r="AH35" t="s">
        <v>13892</v>
      </c>
      <c r="AI35" t="s">
        <v>13891</v>
      </c>
      <c r="AJ35" t="s">
        <v>13890</v>
      </c>
      <c r="AK35" t="s">
        <v>13889</v>
      </c>
      <c r="AL35">
        <v>7</v>
      </c>
      <c r="AM35" s="5">
        <f t="shared" si="2"/>
        <v>0.36842105263157893</v>
      </c>
      <c r="AN35" s="4">
        <f t="shared" si="7"/>
        <v>5.5800235158133874E-4</v>
      </c>
      <c r="AO35" s="3"/>
      <c r="AP35">
        <v>0</v>
      </c>
      <c r="AQ35" t="s">
        <v>378</v>
      </c>
      <c r="AR35" t="s">
        <v>13888</v>
      </c>
      <c r="AS35" t="s">
        <v>13887</v>
      </c>
      <c r="AT35" s="2">
        <v>3.1960000000000002</v>
      </c>
      <c r="AU35" s="1">
        <f t="shared" si="3"/>
        <v>0.89685539048017016</v>
      </c>
      <c r="AV35" s="1">
        <f t="shared" si="4"/>
        <v>0.656553917531017</v>
      </c>
      <c r="AW35" s="1">
        <f t="shared" si="5"/>
        <v>0.41625244458186372</v>
      </c>
    </row>
    <row r="36" spans="1:49" x14ac:dyDescent="0.2">
      <c r="A36">
        <v>34</v>
      </c>
      <c r="B36" t="s">
        <v>13886</v>
      </c>
      <c r="F36" t="s">
        <v>13885</v>
      </c>
      <c r="G36" t="s">
        <v>9</v>
      </c>
      <c r="H36" t="s">
        <v>8</v>
      </c>
      <c r="I36" t="s">
        <v>13884</v>
      </c>
      <c r="J36">
        <v>60000990</v>
      </c>
      <c r="K36" t="s">
        <v>634</v>
      </c>
      <c r="L36" t="s">
        <v>633</v>
      </c>
      <c r="M36" t="s">
        <v>411</v>
      </c>
      <c r="N36">
        <v>1</v>
      </c>
      <c r="O36" t="s">
        <v>13883</v>
      </c>
      <c r="P36">
        <v>6506006864</v>
      </c>
      <c r="Q36">
        <v>60000990</v>
      </c>
      <c r="R36" s="7">
        <v>37971</v>
      </c>
      <c r="S36" s="8">
        <f t="shared" si="0"/>
        <v>2003</v>
      </c>
      <c r="T36" s="8">
        <v>2003</v>
      </c>
      <c r="U36" s="8">
        <f t="shared" si="1"/>
        <v>19</v>
      </c>
      <c r="V36" s="7">
        <v>2003</v>
      </c>
      <c r="W36" t="s">
        <v>13882</v>
      </c>
      <c r="X36" s="2">
        <v>0.125</v>
      </c>
      <c r="Y36" s="6">
        <f t="shared" si="6"/>
        <v>3.3368036090867838E-3</v>
      </c>
      <c r="AA36" t="s">
        <v>13881</v>
      </c>
      <c r="AB36">
        <v>64260</v>
      </c>
      <c r="AD36" t="s">
        <v>2</v>
      </c>
      <c r="AF36">
        <v>2039</v>
      </c>
      <c r="AH36" t="s">
        <v>13880</v>
      </c>
      <c r="AI36" t="s">
        <v>13879</v>
      </c>
      <c r="AJ36" t="s">
        <v>13878</v>
      </c>
      <c r="AK36" t="s">
        <v>13877</v>
      </c>
      <c r="AL36">
        <v>0</v>
      </c>
      <c r="AM36" s="5">
        <f t="shared" si="2"/>
        <v>0</v>
      </c>
      <c r="AN36" s="4">
        <f t="shared" si="7"/>
        <v>0</v>
      </c>
      <c r="AO36" s="3"/>
      <c r="AP36">
        <v>0</v>
      </c>
      <c r="AR36" t="s">
        <v>1</v>
      </c>
      <c r="AT36" s="2" t="s">
        <v>0</v>
      </c>
      <c r="AU36" s="1">
        <f t="shared" si="3"/>
        <v>0.23357625263607484</v>
      </c>
      <c r="AV36" s="1">
        <f t="shared" si="4"/>
        <v>0.16684018045433918</v>
      </c>
      <c r="AW36" s="1">
        <f t="shared" si="5"/>
        <v>0.10010410827260351</v>
      </c>
    </row>
    <row r="37" spans="1:49" x14ac:dyDescent="0.2">
      <c r="A37">
        <v>35</v>
      </c>
      <c r="B37" t="s">
        <v>13876</v>
      </c>
      <c r="C37" t="s">
        <v>13875</v>
      </c>
      <c r="D37" t="s">
        <v>13874</v>
      </c>
      <c r="F37" t="s">
        <v>13873</v>
      </c>
      <c r="G37" t="s">
        <v>9</v>
      </c>
      <c r="H37" t="s">
        <v>8</v>
      </c>
      <c r="I37" t="s">
        <v>13872</v>
      </c>
      <c r="J37" t="s">
        <v>13871</v>
      </c>
      <c r="K37" t="s">
        <v>13870</v>
      </c>
      <c r="L37" t="s">
        <v>13869</v>
      </c>
      <c r="M37" t="s">
        <v>13868</v>
      </c>
      <c r="N37">
        <v>6</v>
      </c>
      <c r="O37" t="s">
        <v>13867</v>
      </c>
      <c r="P37" t="s">
        <v>13866</v>
      </c>
      <c r="Q37" t="s">
        <v>13865</v>
      </c>
      <c r="R37" s="7">
        <v>37970</v>
      </c>
      <c r="S37" s="8">
        <f t="shared" si="0"/>
        <v>2003</v>
      </c>
      <c r="T37" s="8">
        <v>2003</v>
      </c>
      <c r="U37" s="8">
        <f t="shared" si="1"/>
        <v>19</v>
      </c>
      <c r="V37" s="7">
        <v>37970</v>
      </c>
      <c r="W37" t="s">
        <v>13864</v>
      </c>
      <c r="X37" s="2">
        <v>3.6110000000000002</v>
      </c>
      <c r="Y37" s="6">
        <f t="shared" si="6"/>
        <v>9.639358265929901E-2</v>
      </c>
      <c r="AA37">
        <v>344257</v>
      </c>
      <c r="AB37">
        <v>12503</v>
      </c>
      <c r="AD37" t="s">
        <v>2</v>
      </c>
      <c r="AE37">
        <v>88</v>
      </c>
      <c r="AF37">
        <v>3</v>
      </c>
      <c r="AH37" t="s">
        <v>13863</v>
      </c>
      <c r="AI37" t="s">
        <v>13862</v>
      </c>
      <c r="AJ37" t="s">
        <v>13861</v>
      </c>
      <c r="AK37" t="s">
        <v>13860</v>
      </c>
      <c r="AL37">
        <v>77</v>
      </c>
      <c r="AM37" s="5">
        <f t="shared" si="2"/>
        <v>4.0526315789473681</v>
      </c>
      <c r="AN37" s="4">
        <f t="shared" si="7"/>
        <v>6.1380258673947264E-3</v>
      </c>
      <c r="AO37" s="3"/>
      <c r="AP37">
        <v>0</v>
      </c>
      <c r="AQ37" t="s">
        <v>692</v>
      </c>
      <c r="AR37" t="s">
        <v>13859</v>
      </c>
      <c r="AS37" t="s">
        <v>691</v>
      </c>
      <c r="AT37" s="2">
        <v>10.164</v>
      </c>
      <c r="AU37" s="1">
        <f t="shared" si="3"/>
        <v>6.9316915621727722</v>
      </c>
      <c r="AV37" s="1">
        <f t="shared" si="4"/>
        <v>5.1265804263346872</v>
      </c>
      <c r="AW37" s="1">
        <f t="shared" si="5"/>
        <v>3.321469290496601</v>
      </c>
    </row>
    <row r="38" spans="1:49" x14ac:dyDescent="0.2">
      <c r="A38">
        <v>36</v>
      </c>
      <c r="B38" t="s">
        <v>13858</v>
      </c>
      <c r="C38" t="s">
        <v>13857</v>
      </c>
      <c r="E38">
        <v>14668855</v>
      </c>
      <c r="F38" t="s">
        <v>13856</v>
      </c>
      <c r="G38" t="s">
        <v>9</v>
      </c>
      <c r="H38" t="s">
        <v>8</v>
      </c>
      <c r="I38" t="s">
        <v>13855</v>
      </c>
      <c r="J38">
        <v>60072443</v>
      </c>
      <c r="K38" t="s">
        <v>13854</v>
      </c>
      <c r="L38" t="s">
        <v>511</v>
      </c>
      <c r="M38" t="s">
        <v>510</v>
      </c>
      <c r="N38">
        <v>3</v>
      </c>
      <c r="O38" t="s">
        <v>13853</v>
      </c>
      <c r="P38" t="s">
        <v>13852</v>
      </c>
      <c r="Q38" t="s">
        <v>13851</v>
      </c>
      <c r="R38" s="7">
        <v>37966</v>
      </c>
      <c r="S38" s="8">
        <f t="shared" si="0"/>
        <v>2003</v>
      </c>
      <c r="T38" s="8">
        <v>2003</v>
      </c>
      <c r="U38" s="8">
        <f t="shared" si="1"/>
        <v>19</v>
      </c>
      <c r="V38" s="7">
        <v>37966</v>
      </c>
      <c r="W38" t="s">
        <v>719</v>
      </c>
      <c r="X38" s="2">
        <v>15.993</v>
      </c>
      <c r="Y38" s="6">
        <f t="shared" si="6"/>
        <v>0.42692400096099947</v>
      </c>
      <c r="AA38">
        <v>280836</v>
      </c>
      <c r="AB38">
        <v>21206</v>
      </c>
      <c r="AD38" t="s">
        <v>2</v>
      </c>
      <c r="AE38">
        <v>426</v>
      </c>
      <c r="AF38">
        <v>6967</v>
      </c>
      <c r="AH38" t="s">
        <v>13850</v>
      </c>
      <c r="AI38" t="s">
        <v>13849</v>
      </c>
      <c r="AK38" t="s">
        <v>13848</v>
      </c>
      <c r="AL38">
        <v>613</v>
      </c>
      <c r="AM38" s="5">
        <f t="shared" si="2"/>
        <v>32.263157894736842</v>
      </c>
      <c r="AN38" s="4">
        <f t="shared" si="7"/>
        <v>4.8865063074194387E-2</v>
      </c>
      <c r="AO38" s="3"/>
      <c r="AP38">
        <v>0</v>
      </c>
      <c r="AQ38" t="s">
        <v>13847</v>
      </c>
      <c r="AR38" t="s">
        <v>1</v>
      </c>
      <c r="AS38" t="s">
        <v>13846</v>
      </c>
      <c r="AT38" s="2">
        <v>49.962000000000003</v>
      </c>
      <c r="AU38" s="1">
        <f t="shared" si="3"/>
        <v>31.350631959495789</v>
      </c>
      <c r="AV38" s="1">
        <f t="shared" si="4"/>
        <v>23.789453201759692</v>
      </c>
      <c r="AW38" s="1">
        <f t="shared" si="5"/>
        <v>16.228274444023587</v>
      </c>
    </row>
    <row r="39" spans="1:49" x14ac:dyDescent="0.2">
      <c r="A39">
        <v>37</v>
      </c>
      <c r="B39" t="s">
        <v>13845</v>
      </c>
      <c r="C39" t="s">
        <v>13844</v>
      </c>
      <c r="F39" t="s">
        <v>13843</v>
      </c>
      <c r="G39" t="s">
        <v>9</v>
      </c>
      <c r="H39" t="s">
        <v>8</v>
      </c>
      <c r="I39" t="s">
        <v>13842</v>
      </c>
      <c r="J39">
        <v>60024411</v>
      </c>
      <c r="K39" t="s">
        <v>13841</v>
      </c>
      <c r="L39" t="s">
        <v>13840</v>
      </c>
      <c r="M39" t="s">
        <v>411</v>
      </c>
      <c r="N39">
        <v>1</v>
      </c>
      <c r="O39" t="s">
        <v>13839</v>
      </c>
      <c r="P39">
        <v>16024650600</v>
      </c>
      <c r="Q39">
        <v>60024411</v>
      </c>
      <c r="R39" s="7">
        <v>37966</v>
      </c>
      <c r="S39" s="8">
        <f t="shared" si="0"/>
        <v>2003</v>
      </c>
      <c r="T39" s="8">
        <v>2003</v>
      </c>
      <c r="U39" s="8">
        <f t="shared" si="1"/>
        <v>19</v>
      </c>
      <c r="V39" s="7">
        <v>37966</v>
      </c>
      <c r="W39" t="s">
        <v>573</v>
      </c>
      <c r="X39" s="2">
        <v>0.375</v>
      </c>
      <c r="Y39" s="6">
        <f t="shared" si="6"/>
        <v>1.0010410827260351E-2</v>
      </c>
      <c r="AA39">
        <v>135194</v>
      </c>
      <c r="AB39">
        <v>24918</v>
      </c>
      <c r="AD39" t="s">
        <v>2</v>
      </c>
      <c r="AE39">
        <v>39</v>
      </c>
      <c r="AF39">
        <v>25</v>
      </c>
      <c r="AH39" t="s">
        <v>13838</v>
      </c>
      <c r="AI39" t="s">
        <v>13837</v>
      </c>
      <c r="AK39" t="s">
        <v>13836</v>
      </c>
      <c r="AL39">
        <v>3</v>
      </c>
      <c r="AM39" s="5">
        <f t="shared" si="2"/>
        <v>0.15789473684210525</v>
      </c>
      <c r="AN39" s="4">
        <f t="shared" si="7"/>
        <v>2.3914386496343091E-4</v>
      </c>
      <c r="AO39" s="3"/>
      <c r="AP39">
        <v>0</v>
      </c>
      <c r="AR39" t="s">
        <v>1</v>
      </c>
      <c r="AT39" s="2">
        <v>1.3140000000000001</v>
      </c>
      <c r="AU39" s="1">
        <f t="shared" si="3"/>
        <v>0.70790307385712758</v>
      </c>
      <c r="AV39" s="1">
        <f t="shared" si="4"/>
        <v>0.51247773461118917</v>
      </c>
      <c r="AW39" s="1">
        <f t="shared" si="5"/>
        <v>0.31705239536525071</v>
      </c>
    </row>
    <row r="40" spans="1:49" x14ac:dyDescent="0.2">
      <c r="A40">
        <v>38</v>
      </c>
      <c r="B40" t="s">
        <v>13835</v>
      </c>
      <c r="C40" t="s">
        <v>13834</v>
      </c>
      <c r="F40" t="s">
        <v>13833</v>
      </c>
      <c r="G40" t="s">
        <v>9</v>
      </c>
      <c r="H40" t="s">
        <v>8</v>
      </c>
      <c r="I40" t="s">
        <v>1191</v>
      </c>
      <c r="J40">
        <v>60008495</v>
      </c>
      <c r="K40" t="s">
        <v>1190</v>
      </c>
      <c r="L40" t="s">
        <v>1189</v>
      </c>
      <c r="M40" t="s">
        <v>89</v>
      </c>
      <c r="N40">
        <v>1</v>
      </c>
      <c r="O40" t="s">
        <v>1188</v>
      </c>
      <c r="P40">
        <v>7004026337</v>
      </c>
      <c r="Q40">
        <v>60008495</v>
      </c>
      <c r="R40" s="7">
        <v>37966</v>
      </c>
      <c r="S40" s="8">
        <f t="shared" si="0"/>
        <v>2003</v>
      </c>
      <c r="T40" s="8">
        <v>2003</v>
      </c>
      <c r="U40" s="8">
        <f t="shared" si="1"/>
        <v>19</v>
      </c>
      <c r="V40" s="7">
        <v>37966</v>
      </c>
      <c r="W40" t="s">
        <v>573</v>
      </c>
      <c r="X40" s="2">
        <v>0.375</v>
      </c>
      <c r="Y40" s="6">
        <f t="shared" si="6"/>
        <v>1.0010410827260351E-2</v>
      </c>
      <c r="AA40">
        <v>135194</v>
      </c>
      <c r="AB40">
        <v>24918</v>
      </c>
      <c r="AD40" t="s">
        <v>2</v>
      </c>
      <c r="AE40">
        <v>39</v>
      </c>
      <c r="AF40">
        <v>25</v>
      </c>
      <c r="AH40" t="s">
        <v>13832</v>
      </c>
      <c r="AI40" t="s">
        <v>13831</v>
      </c>
      <c r="AK40" t="s">
        <v>13830</v>
      </c>
      <c r="AL40">
        <v>5</v>
      </c>
      <c r="AM40" s="5">
        <f t="shared" si="2"/>
        <v>0.26315789473684209</v>
      </c>
      <c r="AN40" s="4">
        <f t="shared" si="7"/>
        <v>3.9857310827238487E-4</v>
      </c>
      <c r="AO40" s="3"/>
      <c r="AP40">
        <v>0</v>
      </c>
      <c r="AR40" t="s">
        <v>1</v>
      </c>
      <c r="AT40" s="2">
        <v>1.3140000000000001</v>
      </c>
      <c r="AU40" s="1">
        <f t="shared" si="3"/>
        <v>0.7126859511563961</v>
      </c>
      <c r="AV40" s="1">
        <f t="shared" si="4"/>
        <v>0.52044919677663681</v>
      </c>
      <c r="AW40" s="1">
        <f t="shared" si="5"/>
        <v>0.32821244239687747</v>
      </c>
    </row>
    <row r="41" spans="1:49" x14ac:dyDescent="0.2">
      <c r="A41">
        <v>39</v>
      </c>
      <c r="B41" t="s">
        <v>13829</v>
      </c>
      <c r="C41" t="s">
        <v>13828</v>
      </c>
      <c r="F41" t="s">
        <v>13827</v>
      </c>
      <c r="G41" t="s">
        <v>9</v>
      </c>
      <c r="H41" t="s">
        <v>8</v>
      </c>
      <c r="I41" t="s">
        <v>13826</v>
      </c>
      <c r="J41">
        <v>60025063</v>
      </c>
      <c r="K41" t="s">
        <v>112</v>
      </c>
      <c r="L41" t="s">
        <v>111</v>
      </c>
      <c r="M41" t="s">
        <v>110</v>
      </c>
      <c r="N41">
        <v>2</v>
      </c>
      <c r="O41" t="s">
        <v>13825</v>
      </c>
      <c r="P41" t="s">
        <v>13824</v>
      </c>
      <c r="Q41" t="s">
        <v>109</v>
      </c>
      <c r="R41" s="7">
        <v>37966</v>
      </c>
      <c r="S41" s="8">
        <f t="shared" si="0"/>
        <v>2003</v>
      </c>
      <c r="T41" s="8">
        <v>2003</v>
      </c>
      <c r="U41" s="8">
        <f t="shared" si="1"/>
        <v>19</v>
      </c>
      <c r="V41" s="7">
        <v>37966</v>
      </c>
      <c r="W41" t="s">
        <v>573</v>
      </c>
      <c r="X41" s="2">
        <v>0.375</v>
      </c>
      <c r="Y41" s="6">
        <f t="shared" si="6"/>
        <v>1.0010410827260351E-2</v>
      </c>
      <c r="AA41">
        <v>135194</v>
      </c>
      <c r="AB41">
        <v>24918</v>
      </c>
      <c r="AD41" t="s">
        <v>2</v>
      </c>
      <c r="AE41">
        <v>39</v>
      </c>
      <c r="AF41">
        <v>25</v>
      </c>
      <c r="AH41" t="s">
        <v>13823</v>
      </c>
      <c r="AI41" t="s">
        <v>13822</v>
      </c>
      <c r="AK41" t="s">
        <v>13821</v>
      </c>
      <c r="AL41">
        <v>4</v>
      </c>
      <c r="AM41" s="5">
        <f t="shared" si="2"/>
        <v>0.21052631578947367</v>
      </c>
      <c r="AN41" s="4">
        <f t="shared" si="7"/>
        <v>3.1885848661790785E-4</v>
      </c>
      <c r="AO41" s="3"/>
      <c r="AP41">
        <v>0</v>
      </c>
      <c r="AR41" t="s">
        <v>1</v>
      </c>
      <c r="AT41" s="2">
        <v>1.3140000000000001</v>
      </c>
      <c r="AU41" s="1">
        <f t="shared" si="3"/>
        <v>0.71029451250676179</v>
      </c>
      <c r="AV41" s="1">
        <f t="shared" si="4"/>
        <v>0.51646346569391288</v>
      </c>
      <c r="AW41" s="1">
        <f t="shared" si="5"/>
        <v>0.32263241888106409</v>
      </c>
    </row>
    <row r="42" spans="1:49" x14ac:dyDescent="0.2">
      <c r="A42">
        <v>40</v>
      </c>
      <c r="B42" t="s">
        <v>13820</v>
      </c>
      <c r="C42" t="s">
        <v>13819</v>
      </c>
      <c r="F42" t="s">
        <v>13818</v>
      </c>
      <c r="G42" t="s">
        <v>9</v>
      </c>
      <c r="H42" t="s">
        <v>8</v>
      </c>
      <c r="I42" t="s">
        <v>393</v>
      </c>
      <c r="J42">
        <v>60029738</v>
      </c>
      <c r="K42" t="s">
        <v>66</v>
      </c>
      <c r="L42" t="s">
        <v>65</v>
      </c>
      <c r="M42" t="s">
        <v>14</v>
      </c>
      <c r="N42">
        <v>3</v>
      </c>
      <c r="O42" t="s">
        <v>392</v>
      </c>
      <c r="P42" t="s">
        <v>391</v>
      </c>
      <c r="Q42" t="s">
        <v>64</v>
      </c>
      <c r="R42" s="7">
        <v>37966</v>
      </c>
      <c r="S42" s="8">
        <f t="shared" si="0"/>
        <v>2003</v>
      </c>
      <c r="T42" s="8">
        <v>2003</v>
      </c>
      <c r="U42" s="8">
        <f t="shared" si="1"/>
        <v>19</v>
      </c>
      <c r="V42" s="7">
        <v>37966</v>
      </c>
      <c r="W42" t="s">
        <v>573</v>
      </c>
      <c r="X42" s="2">
        <v>0.375</v>
      </c>
      <c r="Y42" s="6">
        <f t="shared" si="6"/>
        <v>1.0010410827260351E-2</v>
      </c>
      <c r="AA42">
        <v>135194</v>
      </c>
      <c r="AB42">
        <v>24918</v>
      </c>
      <c r="AD42" t="s">
        <v>2</v>
      </c>
      <c r="AE42">
        <v>39</v>
      </c>
      <c r="AF42">
        <v>25</v>
      </c>
      <c r="AH42" t="s">
        <v>13817</v>
      </c>
      <c r="AI42" t="s">
        <v>13816</v>
      </c>
      <c r="AK42" t="s">
        <v>13815</v>
      </c>
      <c r="AL42">
        <v>25</v>
      </c>
      <c r="AM42" s="5">
        <f t="shared" si="2"/>
        <v>1.3157894736842106</v>
      </c>
      <c r="AN42" s="4">
        <f t="shared" si="7"/>
        <v>1.9928655413619244E-3</v>
      </c>
      <c r="AO42" s="3"/>
      <c r="AP42">
        <v>0</v>
      </c>
      <c r="AR42" t="s">
        <v>1</v>
      </c>
      <c r="AT42" s="2">
        <v>1.3140000000000001</v>
      </c>
      <c r="AU42" s="1">
        <f t="shared" si="3"/>
        <v>0.76051472414908239</v>
      </c>
      <c r="AV42" s="1">
        <f t="shared" si="4"/>
        <v>0.60016381843111377</v>
      </c>
      <c r="AW42" s="1">
        <f t="shared" si="5"/>
        <v>0.43981291271314515</v>
      </c>
    </row>
    <row r="43" spans="1:49" x14ac:dyDescent="0.2">
      <c r="A43">
        <v>41</v>
      </c>
      <c r="B43" t="s">
        <v>13814</v>
      </c>
      <c r="C43" t="s">
        <v>13813</v>
      </c>
      <c r="F43" t="s">
        <v>13812</v>
      </c>
      <c r="G43" t="s">
        <v>9</v>
      </c>
      <c r="H43" t="s">
        <v>8</v>
      </c>
      <c r="I43" t="s">
        <v>13793</v>
      </c>
      <c r="J43" t="s">
        <v>619</v>
      </c>
      <c r="K43" t="s">
        <v>618</v>
      </c>
      <c r="L43" t="s">
        <v>617</v>
      </c>
      <c r="M43" t="s">
        <v>616</v>
      </c>
      <c r="N43">
        <v>5</v>
      </c>
      <c r="O43" t="s">
        <v>13811</v>
      </c>
      <c r="P43" t="s">
        <v>13810</v>
      </c>
      <c r="Q43" t="s">
        <v>13809</v>
      </c>
      <c r="R43" s="7">
        <v>37966</v>
      </c>
      <c r="S43" s="8">
        <f t="shared" si="0"/>
        <v>2003</v>
      </c>
      <c r="T43" s="8">
        <v>2003</v>
      </c>
      <c r="U43" s="8">
        <f t="shared" si="1"/>
        <v>19</v>
      </c>
      <c r="V43" s="7">
        <v>37966</v>
      </c>
      <c r="W43" t="s">
        <v>573</v>
      </c>
      <c r="X43" s="2">
        <v>0.375</v>
      </c>
      <c r="Y43" s="6">
        <f t="shared" si="6"/>
        <v>1.0010410827260351E-2</v>
      </c>
      <c r="AA43">
        <v>135194</v>
      </c>
      <c r="AB43">
        <v>24918</v>
      </c>
      <c r="AD43" t="s">
        <v>2</v>
      </c>
      <c r="AE43">
        <v>39</v>
      </c>
      <c r="AF43">
        <v>25</v>
      </c>
      <c r="AH43" t="s">
        <v>13808</v>
      </c>
      <c r="AI43" t="s">
        <v>13807</v>
      </c>
      <c r="AK43" t="s">
        <v>13806</v>
      </c>
      <c r="AL43">
        <v>59</v>
      </c>
      <c r="AM43" s="5">
        <f t="shared" si="2"/>
        <v>3.1052631578947367</v>
      </c>
      <c r="AN43" s="4">
        <f t="shared" si="7"/>
        <v>4.7031626776141413E-3</v>
      </c>
      <c r="AO43" s="3"/>
      <c r="AP43">
        <v>0</v>
      </c>
      <c r="AR43" t="s">
        <v>1</v>
      </c>
      <c r="AT43" s="2">
        <v>1.3140000000000001</v>
      </c>
      <c r="AU43" s="1">
        <f t="shared" si="3"/>
        <v>0.84182363823664885</v>
      </c>
      <c r="AV43" s="1">
        <f t="shared" si="4"/>
        <v>0.73567867524372466</v>
      </c>
      <c r="AW43" s="1">
        <f t="shared" si="5"/>
        <v>0.62953371225080035</v>
      </c>
    </row>
    <row r="44" spans="1:49" x14ac:dyDescent="0.2">
      <c r="A44">
        <v>42</v>
      </c>
      <c r="B44" t="s">
        <v>13805</v>
      </c>
      <c r="C44" t="s">
        <v>13804</v>
      </c>
      <c r="F44" t="s">
        <v>13803</v>
      </c>
      <c r="G44" t="s">
        <v>9</v>
      </c>
      <c r="H44" t="s">
        <v>8</v>
      </c>
      <c r="I44" t="s">
        <v>13802</v>
      </c>
      <c r="J44">
        <v>100573453</v>
      </c>
      <c r="K44" t="s">
        <v>1223</v>
      </c>
      <c r="M44" t="s">
        <v>14</v>
      </c>
      <c r="N44">
        <v>2</v>
      </c>
      <c r="O44" t="s">
        <v>13801</v>
      </c>
      <c r="P44" t="s">
        <v>13800</v>
      </c>
      <c r="Q44" t="s">
        <v>1222</v>
      </c>
      <c r="R44" s="7">
        <v>37966</v>
      </c>
      <c r="S44" s="8">
        <f t="shared" si="0"/>
        <v>2003</v>
      </c>
      <c r="T44" s="8">
        <v>2003</v>
      </c>
      <c r="U44" s="8">
        <f t="shared" si="1"/>
        <v>19</v>
      </c>
      <c r="V44" s="7">
        <v>37966</v>
      </c>
      <c r="W44" t="s">
        <v>573</v>
      </c>
      <c r="X44" s="2">
        <v>0.375</v>
      </c>
      <c r="Y44" s="6">
        <f t="shared" si="6"/>
        <v>1.0010410827260351E-2</v>
      </c>
      <c r="AA44">
        <v>135194</v>
      </c>
      <c r="AB44">
        <v>24918</v>
      </c>
      <c r="AD44" t="s">
        <v>2</v>
      </c>
      <c r="AE44">
        <v>39</v>
      </c>
      <c r="AF44">
        <v>25</v>
      </c>
      <c r="AH44" t="s">
        <v>13799</v>
      </c>
      <c r="AI44" t="s">
        <v>13798</v>
      </c>
      <c r="AK44" t="s">
        <v>13797</v>
      </c>
      <c r="AL44">
        <v>3</v>
      </c>
      <c r="AM44" s="5">
        <f t="shared" si="2"/>
        <v>0.15789473684210525</v>
      </c>
      <c r="AN44" s="4">
        <f t="shared" si="7"/>
        <v>2.3914386496343091E-4</v>
      </c>
      <c r="AO44" s="3"/>
      <c r="AP44">
        <v>0</v>
      </c>
      <c r="AR44" t="s">
        <v>1</v>
      </c>
      <c r="AT44" s="2">
        <v>1.3140000000000001</v>
      </c>
      <c r="AU44" s="1">
        <f t="shared" si="3"/>
        <v>0.70790307385712758</v>
      </c>
      <c r="AV44" s="1">
        <f t="shared" si="4"/>
        <v>0.51247773461118917</v>
      </c>
      <c r="AW44" s="1">
        <f t="shared" si="5"/>
        <v>0.31705239536525071</v>
      </c>
    </row>
    <row r="45" spans="1:49" x14ac:dyDescent="0.2">
      <c r="A45">
        <v>43</v>
      </c>
      <c r="B45" t="s">
        <v>13796</v>
      </c>
      <c r="C45" t="s">
        <v>13795</v>
      </c>
      <c r="F45" t="s">
        <v>13794</v>
      </c>
      <c r="G45" t="s">
        <v>9</v>
      </c>
      <c r="H45" t="s">
        <v>8</v>
      </c>
      <c r="I45" t="s">
        <v>13793</v>
      </c>
      <c r="J45" t="s">
        <v>619</v>
      </c>
      <c r="K45" t="s">
        <v>618</v>
      </c>
      <c r="L45" t="s">
        <v>617</v>
      </c>
      <c r="M45" t="s">
        <v>616</v>
      </c>
      <c r="N45">
        <v>3</v>
      </c>
      <c r="O45" t="s">
        <v>13792</v>
      </c>
      <c r="P45" t="s">
        <v>13791</v>
      </c>
      <c r="Q45" t="s">
        <v>6361</v>
      </c>
      <c r="R45" s="7">
        <v>37966</v>
      </c>
      <c r="S45" s="8">
        <f t="shared" si="0"/>
        <v>2003</v>
      </c>
      <c r="T45" s="8">
        <v>2003</v>
      </c>
      <c r="U45" s="8">
        <f t="shared" si="1"/>
        <v>19</v>
      </c>
      <c r="V45" s="7">
        <v>37966</v>
      </c>
      <c r="W45" t="s">
        <v>573</v>
      </c>
      <c r="X45" s="2">
        <v>0.375</v>
      </c>
      <c r="Y45" s="6">
        <f t="shared" si="6"/>
        <v>1.0010410827260351E-2</v>
      </c>
      <c r="AA45">
        <v>135194</v>
      </c>
      <c r="AB45">
        <v>24918</v>
      </c>
      <c r="AD45" t="s">
        <v>2</v>
      </c>
      <c r="AE45">
        <v>39</v>
      </c>
      <c r="AF45">
        <v>25</v>
      </c>
      <c r="AH45" t="s">
        <v>13790</v>
      </c>
      <c r="AI45" t="s">
        <v>13789</v>
      </c>
      <c r="AK45" t="s">
        <v>13788</v>
      </c>
      <c r="AL45">
        <v>17</v>
      </c>
      <c r="AM45" s="5">
        <f t="shared" si="2"/>
        <v>0.89473684210526316</v>
      </c>
      <c r="AN45" s="4">
        <f t="shared" si="7"/>
        <v>1.3551485681261085E-3</v>
      </c>
      <c r="AO45" s="3"/>
      <c r="AP45">
        <v>0</v>
      </c>
      <c r="AR45" t="s">
        <v>1</v>
      </c>
      <c r="AT45" s="2">
        <v>1.3140000000000001</v>
      </c>
      <c r="AU45" s="1">
        <f t="shared" si="3"/>
        <v>0.74138321495200776</v>
      </c>
      <c r="AV45" s="1">
        <f t="shared" si="4"/>
        <v>0.56827796976932299</v>
      </c>
      <c r="AW45" s="1">
        <f t="shared" si="5"/>
        <v>0.39517272458663816</v>
      </c>
    </row>
    <row r="46" spans="1:49" x14ac:dyDescent="0.2">
      <c r="A46">
        <v>44</v>
      </c>
      <c r="B46" t="s">
        <v>13787</v>
      </c>
      <c r="C46" t="s">
        <v>13786</v>
      </c>
      <c r="F46" t="s">
        <v>13785</v>
      </c>
      <c r="G46" t="s">
        <v>9</v>
      </c>
      <c r="H46" t="s">
        <v>8</v>
      </c>
      <c r="I46" t="s">
        <v>13784</v>
      </c>
      <c r="J46" t="s">
        <v>13783</v>
      </c>
      <c r="K46" t="s">
        <v>13782</v>
      </c>
      <c r="L46" t="s">
        <v>13781</v>
      </c>
      <c r="M46" t="s">
        <v>337</v>
      </c>
      <c r="N46">
        <v>5</v>
      </c>
      <c r="O46" t="s">
        <v>13780</v>
      </c>
      <c r="P46" t="s">
        <v>13779</v>
      </c>
      <c r="Q46" t="s">
        <v>13778</v>
      </c>
      <c r="R46" s="7">
        <v>37966</v>
      </c>
      <c r="S46" s="8">
        <f t="shared" si="0"/>
        <v>2003</v>
      </c>
      <c r="T46" s="8">
        <v>2003</v>
      </c>
      <c r="U46" s="8">
        <f t="shared" si="1"/>
        <v>19</v>
      </c>
      <c r="V46" s="7">
        <v>37966</v>
      </c>
      <c r="W46" t="s">
        <v>573</v>
      </c>
      <c r="X46" s="2">
        <v>0.375</v>
      </c>
      <c r="Y46" s="6">
        <f t="shared" si="6"/>
        <v>1.0010410827260351E-2</v>
      </c>
      <c r="AA46">
        <v>135194</v>
      </c>
      <c r="AB46">
        <v>24918</v>
      </c>
      <c r="AD46" t="s">
        <v>2</v>
      </c>
      <c r="AE46">
        <v>39</v>
      </c>
      <c r="AF46">
        <v>25</v>
      </c>
      <c r="AH46" t="s">
        <v>13777</v>
      </c>
      <c r="AI46" t="s">
        <v>13776</v>
      </c>
      <c r="AK46" t="s">
        <v>13775</v>
      </c>
      <c r="AL46">
        <v>81</v>
      </c>
      <c r="AM46" s="5">
        <f t="shared" si="2"/>
        <v>4.2631578947368425</v>
      </c>
      <c r="AN46" s="4">
        <f t="shared" si="7"/>
        <v>6.4568843540126356E-3</v>
      </c>
      <c r="AO46" s="3"/>
      <c r="AP46">
        <v>0</v>
      </c>
      <c r="AR46" t="s">
        <v>1</v>
      </c>
      <c r="AT46" s="2">
        <v>1.3140000000000001</v>
      </c>
      <c r="AU46" s="1">
        <f t="shared" si="3"/>
        <v>0.89443528852860366</v>
      </c>
      <c r="AV46" s="1">
        <f t="shared" si="4"/>
        <v>0.82336475906364925</v>
      </c>
      <c r="AW46" s="1">
        <f t="shared" si="5"/>
        <v>0.75229422959869496</v>
      </c>
    </row>
    <row r="47" spans="1:49" x14ac:dyDescent="0.2">
      <c r="A47">
        <v>45</v>
      </c>
      <c r="B47" t="s">
        <v>13774</v>
      </c>
      <c r="C47" t="s">
        <v>13773</v>
      </c>
      <c r="F47" t="s">
        <v>13772</v>
      </c>
      <c r="G47" t="s">
        <v>9</v>
      </c>
      <c r="H47" t="s">
        <v>8</v>
      </c>
      <c r="I47" t="s">
        <v>13771</v>
      </c>
      <c r="J47">
        <v>60025555</v>
      </c>
      <c r="K47" t="s">
        <v>7</v>
      </c>
      <c r="L47" t="s">
        <v>6</v>
      </c>
      <c r="M47" t="s">
        <v>5</v>
      </c>
      <c r="N47">
        <v>6</v>
      </c>
      <c r="O47" t="s">
        <v>13770</v>
      </c>
      <c r="P47" t="s">
        <v>13769</v>
      </c>
      <c r="Q47" t="s">
        <v>13768</v>
      </c>
      <c r="R47" s="7">
        <v>37966</v>
      </c>
      <c r="S47" s="8">
        <f t="shared" si="0"/>
        <v>2003</v>
      </c>
      <c r="T47" s="8">
        <v>2003</v>
      </c>
      <c r="U47" s="8">
        <f t="shared" si="1"/>
        <v>19</v>
      </c>
      <c r="V47" s="7">
        <v>37966</v>
      </c>
      <c r="W47" t="s">
        <v>573</v>
      </c>
      <c r="X47" s="2">
        <v>0.375</v>
      </c>
      <c r="Y47" s="6">
        <f t="shared" si="6"/>
        <v>1.0010410827260351E-2</v>
      </c>
      <c r="AA47">
        <v>135194</v>
      </c>
      <c r="AB47">
        <v>24918</v>
      </c>
      <c r="AD47" t="s">
        <v>2</v>
      </c>
      <c r="AE47">
        <v>39</v>
      </c>
      <c r="AF47">
        <v>25</v>
      </c>
      <c r="AH47" t="s">
        <v>13767</v>
      </c>
      <c r="AI47" t="s">
        <v>13766</v>
      </c>
      <c r="AK47" t="s">
        <v>13765</v>
      </c>
      <c r="AL47">
        <v>70</v>
      </c>
      <c r="AM47" s="5">
        <f t="shared" si="2"/>
        <v>3.6842105263157894</v>
      </c>
      <c r="AN47" s="4">
        <f t="shared" si="7"/>
        <v>5.5800235158133876E-3</v>
      </c>
      <c r="AO47" s="3"/>
      <c r="AP47">
        <v>0</v>
      </c>
      <c r="AR47" t="s">
        <v>1</v>
      </c>
      <c r="AT47" s="2">
        <v>1.3140000000000001</v>
      </c>
      <c r="AU47" s="1">
        <f t="shared" si="3"/>
        <v>0.8681294633826262</v>
      </c>
      <c r="AV47" s="1">
        <f t="shared" si="4"/>
        <v>0.77952171715368701</v>
      </c>
      <c r="AW47" s="1">
        <f t="shared" si="5"/>
        <v>0.69091397092474771</v>
      </c>
    </row>
    <row r="48" spans="1:49" x14ac:dyDescent="0.2">
      <c r="A48">
        <v>46</v>
      </c>
      <c r="B48" t="s">
        <v>13764</v>
      </c>
      <c r="C48" t="s">
        <v>13763</v>
      </c>
      <c r="F48" t="s">
        <v>13762</v>
      </c>
      <c r="G48" t="s">
        <v>9</v>
      </c>
      <c r="H48" t="s">
        <v>8</v>
      </c>
      <c r="I48" t="s">
        <v>1079</v>
      </c>
      <c r="J48">
        <v>60028270</v>
      </c>
      <c r="K48" t="s">
        <v>13761</v>
      </c>
      <c r="L48" t="s">
        <v>13760</v>
      </c>
      <c r="M48" t="s">
        <v>116</v>
      </c>
      <c r="N48">
        <v>4</v>
      </c>
      <c r="O48" t="s">
        <v>13759</v>
      </c>
      <c r="P48" t="s">
        <v>13758</v>
      </c>
      <c r="Q48" t="s">
        <v>13757</v>
      </c>
      <c r="R48" s="7">
        <v>37963</v>
      </c>
      <c r="S48" s="8">
        <f t="shared" si="0"/>
        <v>2003</v>
      </c>
      <c r="T48" s="8">
        <v>2003</v>
      </c>
      <c r="U48" s="8">
        <f t="shared" si="1"/>
        <v>19</v>
      </c>
      <c r="V48" s="7">
        <v>37963</v>
      </c>
      <c r="W48" t="s">
        <v>587</v>
      </c>
      <c r="X48" s="2">
        <v>1.1819999999999999</v>
      </c>
      <c r="Y48" s="6">
        <f t="shared" si="6"/>
        <v>3.1552814927524625E-2</v>
      </c>
      <c r="AA48">
        <v>36951</v>
      </c>
      <c r="AB48">
        <v>27030</v>
      </c>
      <c r="AD48" t="s">
        <v>2</v>
      </c>
      <c r="AE48">
        <v>83</v>
      </c>
      <c r="AF48">
        <v>23</v>
      </c>
      <c r="AH48" t="s">
        <v>13756</v>
      </c>
      <c r="AI48" t="s">
        <v>13755</v>
      </c>
      <c r="AK48" t="s">
        <v>13754</v>
      </c>
      <c r="AL48">
        <v>83</v>
      </c>
      <c r="AM48" s="5">
        <f t="shared" si="2"/>
        <v>4.3684210526315788</v>
      </c>
      <c r="AN48" s="4">
        <f t="shared" si="7"/>
        <v>6.6163135973215884E-3</v>
      </c>
      <c r="AO48" s="3"/>
      <c r="AP48">
        <v>0</v>
      </c>
      <c r="AR48" t="s">
        <v>1</v>
      </c>
      <c r="AT48" s="2">
        <v>3.7909999999999999</v>
      </c>
      <c r="AU48" s="1">
        <f t="shared" si="3"/>
        <v>2.4071864528463713</v>
      </c>
      <c r="AV48" s="1">
        <f t="shared" si="4"/>
        <v>1.9084564262423105</v>
      </c>
      <c r="AW48" s="1">
        <f t="shared" si="5"/>
        <v>1.4097263996382499</v>
      </c>
    </row>
    <row r="49" spans="1:49" x14ac:dyDescent="0.2">
      <c r="A49">
        <v>47</v>
      </c>
      <c r="B49" t="s">
        <v>13753</v>
      </c>
      <c r="C49" t="s">
        <v>13752</v>
      </c>
      <c r="D49" t="s">
        <v>13751</v>
      </c>
      <c r="E49">
        <v>14703166</v>
      </c>
      <c r="F49" t="s">
        <v>13750</v>
      </c>
      <c r="G49" t="s">
        <v>9</v>
      </c>
      <c r="H49" t="s">
        <v>8</v>
      </c>
      <c r="I49" t="s">
        <v>13749</v>
      </c>
      <c r="J49">
        <v>60007151</v>
      </c>
      <c r="K49" t="s">
        <v>13748</v>
      </c>
      <c r="L49" t="s">
        <v>13747</v>
      </c>
      <c r="M49" t="s">
        <v>14</v>
      </c>
      <c r="N49">
        <v>3</v>
      </c>
      <c r="O49" t="s">
        <v>13746</v>
      </c>
      <c r="P49" t="s">
        <v>13745</v>
      </c>
      <c r="Q49" t="s">
        <v>13744</v>
      </c>
      <c r="R49" s="7">
        <v>37962</v>
      </c>
      <c r="S49" s="8">
        <f t="shared" si="0"/>
        <v>2003</v>
      </c>
      <c r="T49" s="8">
        <v>2003</v>
      </c>
      <c r="U49" s="8">
        <f t="shared" si="1"/>
        <v>19</v>
      </c>
      <c r="V49" s="7">
        <v>37962</v>
      </c>
      <c r="W49" t="s">
        <v>993</v>
      </c>
      <c r="X49" s="2">
        <v>1.3120000000000001</v>
      </c>
      <c r="Y49" s="6">
        <f t="shared" si="6"/>
        <v>3.502309068097488E-2</v>
      </c>
      <c r="AA49">
        <v>319155</v>
      </c>
      <c r="AB49">
        <v>29203</v>
      </c>
      <c r="AD49" t="s">
        <v>2</v>
      </c>
      <c r="AE49">
        <v>48</v>
      </c>
      <c r="AF49">
        <v>23</v>
      </c>
      <c r="AH49" t="s">
        <v>13743</v>
      </c>
      <c r="AI49" t="s">
        <v>13742</v>
      </c>
      <c r="AK49" t="s">
        <v>13741</v>
      </c>
      <c r="AL49">
        <v>13</v>
      </c>
      <c r="AM49" s="5">
        <f t="shared" si="2"/>
        <v>0.68421052631578949</v>
      </c>
      <c r="AN49" s="4">
        <f t="shared" si="7"/>
        <v>1.0362900815082006E-3</v>
      </c>
      <c r="AO49" s="3"/>
      <c r="AP49">
        <v>0</v>
      </c>
      <c r="AR49" t="s">
        <v>1</v>
      </c>
      <c r="AT49" s="2">
        <v>3.609</v>
      </c>
      <c r="AU49" s="1">
        <f t="shared" si="3"/>
        <v>2.4827050501134877</v>
      </c>
      <c r="AV49" s="1">
        <f t="shared" si="4"/>
        <v>1.8029690381241539</v>
      </c>
      <c r="AW49" s="1">
        <f t="shared" si="5"/>
        <v>1.1232330261348205</v>
      </c>
    </row>
    <row r="50" spans="1:49" x14ac:dyDescent="0.2">
      <c r="A50">
        <v>48</v>
      </c>
      <c r="B50" t="s">
        <v>13740</v>
      </c>
      <c r="C50" t="s">
        <v>13739</v>
      </c>
      <c r="F50" t="s">
        <v>13738</v>
      </c>
      <c r="G50" t="s">
        <v>9</v>
      </c>
      <c r="H50" t="s">
        <v>8</v>
      </c>
      <c r="I50" t="s">
        <v>13737</v>
      </c>
      <c r="J50">
        <v>60026859</v>
      </c>
      <c r="K50" t="s">
        <v>13736</v>
      </c>
      <c r="L50" t="s">
        <v>508</v>
      </c>
      <c r="M50" t="s">
        <v>69</v>
      </c>
      <c r="N50">
        <v>4</v>
      </c>
      <c r="O50" t="s">
        <v>13735</v>
      </c>
      <c r="P50" t="s">
        <v>13734</v>
      </c>
      <c r="Q50" t="s">
        <v>13733</v>
      </c>
      <c r="R50" s="7">
        <v>37960</v>
      </c>
      <c r="S50" s="8">
        <f t="shared" si="0"/>
        <v>2003</v>
      </c>
      <c r="T50" s="8">
        <v>2003</v>
      </c>
      <c r="U50" s="8">
        <f t="shared" si="1"/>
        <v>19</v>
      </c>
      <c r="V50" s="7">
        <v>37960</v>
      </c>
      <c r="W50" t="s">
        <v>548</v>
      </c>
      <c r="X50" s="2">
        <v>0.30399999999999999</v>
      </c>
      <c r="Y50" s="6">
        <f t="shared" si="6"/>
        <v>8.115106377299057E-3</v>
      </c>
      <c r="AA50">
        <v>8952477</v>
      </c>
      <c r="AB50">
        <v>12250</v>
      </c>
      <c r="AD50" t="s">
        <v>2</v>
      </c>
      <c r="AE50">
        <v>39</v>
      </c>
      <c r="AF50">
        <v>5</v>
      </c>
      <c r="AH50" t="s">
        <v>13732</v>
      </c>
      <c r="AI50" t="s">
        <v>13731</v>
      </c>
      <c r="AJ50" t="s">
        <v>13730</v>
      </c>
      <c r="AK50" t="s">
        <v>13729</v>
      </c>
      <c r="AL50">
        <v>7</v>
      </c>
      <c r="AM50" s="5">
        <f t="shared" si="2"/>
        <v>0.36842105263157893</v>
      </c>
      <c r="AN50" s="4">
        <f t="shared" si="7"/>
        <v>5.5800235158133874E-4</v>
      </c>
      <c r="AO50" s="3"/>
      <c r="AP50">
        <v>0</v>
      </c>
      <c r="AR50" t="s">
        <v>1</v>
      </c>
      <c r="AT50" s="2" t="s">
        <v>0</v>
      </c>
      <c r="AU50" s="1">
        <f t="shared" si="3"/>
        <v>0.58479751695837412</v>
      </c>
      <c r="AV50" s="1">
        <f t="shared" si="4"/>
        <v>0.43365543644401977</v>
      </c>
      <c r="AW50" s="1">
        <f t="shared" si="5"/>
        <v>0.28251335592966542</v>
      </c>
    </row>
    <row r="51" spans="1:49" x14ac:dyDescent="0.2">
      <c r="A51">
        <v>49</v>
      </c>
      <c r="B51" t="s">
        <v>13728</v>
      </c>
      <c r="C51" t="s">
        <v>13727</v>
      </c>
      <c r="F51" t="s">
        <v>13726</v>
      </c>
      <c r="G51" t="s">
        <v>9</v>
      </c>
      <c r="H51" t="s">
        <v>8</v>
      </c>
      <c r="I51" t="s">
        <v>1101</v>
      </c>
      <c r="J51">
        <v>60015179</v>
      </c>
      <c r="K51" t="s">
        <v>991</v>
      </c>
      <c r="L51" t="s">
        <v>990</v>
      </c>
      <c r="M51" t="s">
        <v>69</v>
      </c>
      <c r="N51">
        <v>2</v>
      </c>
      <c r="O51" t="s">
        <v>1100</v>
      </c>
      <c r="P51" t="s">
        <v>1099</v>
      </c>
      <c r="Q51" t="s">
        <v>989</v>
      </c>
      <c r="R51" s="7">
        <v>37960</v>
      </c>
      <c r="S51" s="8">
        <f t="shared" si="0"/>
        <v>2003</v>
      </c>
      <c r="T51" s="8">
        <v>2003</v>
      </c>
      <c r="U51" s="8">
        <f t="shared" si="1"/>
        <v>19</v>
      </c>
      <c r="V51" s="7">
        <v>37960</v>
      </c>
      <c r="W51" t="s">
        <v>548</v>
      </c>
      <c r="X51" s="2">
        <v>0.30399999999999999</v>
      </c>
      <c r="Y51" s="6">
        <f t="shared" si="6"/>
        <v>8.115106377299057E-3</v>
      </c>
      <c r="AA51">
        <v>8952477</v>
      </c>
      <c r="AB51">
        <v>12250</v>
      </c>
      <c r="AD51" t="s">
        <v>2</v>
      </c>
      <c r="AE51">
        <v>39</v>
      </c>
      <c r="AF51">
        <v>5</v>
      </c>
      <c r="AH51" t="s">
        <v>13725</v>
      </c>
      <c r="AI51" t="s">
        <v>13724</v>
      </c>
      <c r="AJ51" t="s">
        <v>13723</v>
      </c>
      <c r="AK51" t="s">
        <v>13722</v>
      </c>
      <c r="AL51">
        <v>8</v>
      </c>
      <c r="AM51" s="5">
        <f t="shared" si="2"/>
        <v>0.42105263157894735</v>
      </c>
      <c r="AN51" s="4">
        <f t="shared" si="7"/>
        <v>6.377169732358157E-4</v>
      </c>
      <c r="AO51" s="3"/>
      <c r="AP51">
        <v>0</v>
      </c>
      <c r="AR51" t="s">
        <v>1</v>
      </c>
      <c r="AT51" s="2" t="s">
        <v>0</v>
      </c>
      <c r="AU51" s="1">
        <f t="shared" si="3"/>
        <v>0.58718895560800843</v>
      </c>
      <c r="AV51" s="1">
        <f t="shared" si="4"/>
        <v>0.43764116752674359</v>
      </c>
      <c r="AW51" s="1">
        <f t="shared" si="5"/>
        <v>0.2880933794454788</v>
      </c>
    </row>
    <row r="52" spans="1:49" x14ac:dyDescent="0.2">
      <c r="A52">
        <v>50</v>
      </c>
      <c r="B52" t="s">
        <v>13721</v>
      </c>
      <c r="C52" t="s">
        <v>13720</v>
      </c>
      <c r="F52" t="s">
        <v>13719</v>
      </c>
      <c r="G52" t="s">
        <v>9</v>
      </c>
      <c r="H52" t="s">
        <v>8</v>
      </c>
      <c r="I52" t="s">
        <v>13718</v>
      </c>
      <c r="J52">
        <v>60013983</v>
      </c>
      <c r="K52" t="s">
        <v>781</v>
      </c>
      <c r="L52" t="s">
        <v>780</v>
      </c>
      <c r="M52" t="s">
        <v>725</v>
      </c>
      <c r="N52">
        <v>2</v>
      </c>
      <c r="O52" t="s">
        <v>13717</v>
      </c>
      <c r="P52" t="s">
        <v>13716</v>
      </c>
      <c r="Q52" t="s">
        <v>779</v>
      </c>
      <c r="R52" s="7">
        <v>37960</v>
      </c>
      <c r="S52" s="8">
        <f t="shared" si="0"/>
        <v>2003</v>
      </c>
      <c r="T52" s="8">
        <v>2003</v>
      </c>
      <c r="U52" s="8">
        <f t="shared" si="1"/>
        <v>19</v>
      </c>
      <c r="V52" s="7">
        <v>37960</v>
      </c>
      <c r="W52" t="s">
        <v>548</v>
      </c>
      <c r="X52" s="2">
        <v>0.30399999999999999</v>
      </c>
      <c r="Y52" s="6">
        <f t="shared" si="6"/>
        <v>8.115106377299057E-3</v>
      </c>
      <c r="AA52">
        <v>8952477</v>
      </c>
      <c r="AB52">
        <v>12250</v>
      </c>
      <c r="AD52" t="s">
        <v>2</v>
      </c>
      <c r="AE52">
        <v>39</v>
      </c>
      <c r="AF52">
        <v>5</v>
      </c>
      <c r="AH52" t="s">
        <v>13715</v>
      </c>
      <c r="AI52" t="s">
        <v>13714</v>
      </c>
      <c r="AJ52" t="s">
        <v>13713</v>
      </c>
      <c r="AK52" t="s">
        <v>13712</v>
      </c>
      <c r="AL52">
        <v>11</v>
      </c>
      <c r="AM52" s="5">
        <f t="shared" si="2"/>
        <v>0.57894736842105265</v>
      </c>
      <c r="AN52" s="4">
        <f t="shared" si="7"/>
        <v>8.768608381992467E-4</v>
      </c>
      <c r="AO52" s="3"/>
      <c r="AP52">
        <v>0</v>
      </c>
      <c r="AR52" t="s">
        <v>1</v>
      </c>
      <c r="AT52" s="2" t="s">
        <v>0</v>
      </c>
      <c r="AU52" s="1">
        <f t="shared" si="3"/>
        <v>0.59436327155691138</v>
      </c>
      <c r="AV52" s="1">
        <f t="shared" si="4"/>
        <v>0.44959836077491516</v>
      </c>
      <c r="AW52" s="1">
        <f t="shared" si="5"/>
        <v>0.304833449992919</v>
      </c>
    </row>
    <row r="53" spans="1:49" x14ac:dyDescent="0.2">
      <c r="A53">
        <v>51</v>
      </c>
      <c r="B53" t="s">
        <v>13711</v>
      </c>
      <c r="C53" t="s">
        <v>13710</v>
      </c>
      <c r="F53" t="s">
        <v>13709</v>
      </c>
      <c r="G53" t="s">
        <v>9</v>
      </c>
      <c r="H53" t="s">
        <v>8</v>
      </c>
      <c r="I53" t="s">
        <v>1191</v>
      </c>
      <c r="J53">
        <v>60008495</v>
      </c>
      <c r="K53" t="s">
        <v>1190</v>
      </c>
      <c r="L53" t="s">
        <v>1189</v>
      </c>
      <c r="M53" t="s">
        <v>89</v>
      </c>
      <c r="N53">
        <v>2</v>
      </c>
      <c r="O53" t="s">
        <v>2875</v>
      </c>
      <c r="P53" t="s">
        <v>2874</v>
      </c>
      <c r="Q53" t="s">
        <v>2873</v>
      </c>
      <c r="R53" s="7">
        <v>37960</v>
      </c>
      <c r="S53" s="8">
        <f t="shared" si="0"/>
        <v>2003</v>
      </c>
      <c r="T53" s="8">
        <v>2003</v>
      </c>
      <c r="U53" s="8">
        <f t="shared" si="1"/>
        <v>19</v>
      </c>
      <c r="V53" s="7">
        <v>37960</v>
      </c>
      <c r="W53" t="s">
        <v>548</v>
      </c>
      <c r="X53" s="2">
        <v>0.30399999999999999</v>
      </c>
      <c r="Y53" s="6">
        <f t="shared" si="6"/>
        <v>8.115106377299057E-3</v>
      </c>
      <c r="AA53">
        <v>8952477</v>
      </c>
      <c r="AB53">
        <v>12250</v>
      </c>
      <c r="AD53" t="s">
        <v>2</v>
      </c>
      <c r="AE53">
        <v>39</v>
      </c>
      <c r="AF53">
        <v>5</v>
      </c>
      <c r="AH53" t="s">
        <v>13708</v>
      </c>
      <c r="AI53" t="s">
        <v>13707</v>
      </c>
      <c r="AJ53" t="s">
        <v>13706</v>
      </c>
      <c r="AK53" t="s">
        <v>13705</v>
      </c>
      <c r="AL53">
        <v>2</v>
      </c>
      <c r="AM53" s="5">
        <f t="shared" si="2"/>
        <v>0.10526315789473684</v>
      </c>
      <c r="AN53" s="4">
        <f t="shared" si="7"/>
        <v>1.5942924330895392E-4</v>
      </c>
      <c r="AO53" s="3"/>
      <c r="AP53">
        <v>0</v>
      </c>
      <c r="AR53" t="s">
        <v>1</v>
      </c>
      <c r="AT53" s="2" t="s">
        <v>0</v>
      </c>
      <c r="AU53" s="1">
        <f t="shared" si="3"/>
        <v>0.57284032371020255</v>
      </c>
      <c r="AV53" s="1">
        <f t="shared" si="4"/>
        <v>0.41372678103040056</v>
      </c>
      <c r="AW53" s="1">
        <f t="shared" si="5"/>
        <v>0.25461323835059846</v>
      </c>
    </row>
    <row r="54" spans="1:49" x14ac:dyDescent="0.2">
      <c r="A54">
        <v>52</v>
      </c>
      <c r="B54" t="s">
        <v>13704</v>
      </c>
      <c r="C54" t="s">
        <v>13703</v>
      </c>
      <c r="F54" t="s">
        <v>13702</v>
      </c>
      <c r="G54" t="s">
        <v>9</v>
      </c>
      <c r="H54" t="s">
        <v>8</v>
      </c>
      <c r="I54" t="s">
        <v>12542</v>
      </c>
      <c r="J54">
        <v>60032144</v>
      </c>
      <c r="K54" t="s">
        <v>7434</v>
      </c>
      <c r="L54" t="s">
        <v>154</v>
      </c>
      <c r="M54" t="s">
        <v>116</v>
      </c>
      <c r="N54">
        <v>2</v>
      </c>
      <c r="O54" t="s">
        <v>12541</v>
      </c>
      <c r="P54" t="s">
        <v>12540</v>
      </c>
      <c r="Q54" t="s">
        <v>7431</v>
      </c>
      <c r="R54" s="7">
        <v>37960</v>
      </c>
      <c r="S54" s="8">
        <f t="shared" si="0"/>
        <v>2003</v>
      </c>
      <c r="T54" s="8">
        <v>2003</v>
      </c>
      <c r="U54" s="8">
        <f t="shared" si="1"/>
        <v>19</v>
      </c>
      <c r="V54" s="7">
        <v>37960</v>
      </c>
      <c r="W54" t="s">
        <v>548</v>
      </c>
      <c r="X54" s="2">
        <v>0.30399999999999999</v>
      </c>
      <c r="Y54" s="6">
        <f t="shared" si="6"/>
        <v>8.115106377299057E-3</v>
      </c>
      <c r="AA54">
        <v>8952477</v>
      </c>
      <c r="AB54">
        <v>12250</v>
      </c>
      <c r="AD54" t="s">
        <v>2</v>
      </c>
      <c r="AE54">
        <v>39</v>
      </c>
      <c r="AF54">
        <v>5</v>
      </c>
      <c r="AH54" t="s">
        <v>13701</v>
      </c>
      <c r="AI54" t="s">
        <v>13700</v>
      </c>
      <c r="AJ54" t="s">
        <v>13699</v>
      </c>
      <c r="AK54" t="s">
        <v>13698</v>
      </c>
      <c r="AL54">
        <v>9</v>
      </c>
      <c r="AM54" s="5">
        <f t="shared" si="2"/>
        <v>0.47368421052631576</v>
      </c>
      <c r="AN54" s="4">
        <f t="shared" si="7"/>
        <v>7.1743159489029266E-4</v>
      </c>
      <c r="AO54" s="3"/>
      <c r="AP54">
        <v>0</v>
      </c>
      <c r="AR54" t="s">
        <v>1</v>
      </c>
      <c r="AT54" s="2" t="s">
        <v>0</v>
      </c>
      <c r="AU54" s="1">
        <f t="shared" si="3"/>
        <v>0.58958039425764275</v>
      </c>
      <c r="AV54" s="1">
        <f t="shared" si="4"/>
        <v>0.44162689860946747</v>
      </c>
      <c r="AW54" s="1">
        <f t="shared" si="5"/>
        <v>0.29367340296129224</v>
      </c>
    </row>
    <row r="55" spans="1:49" x14ac:dyDescent="0.2">
      <c r="A55">
        <v>53</v>
      </c>
      <c r="B55" t="s">
        <v>13697</v>
      </c>
      <c r="C55" t="s">
        <v>13696</v>
      </c>
      <c r="F55" t="s">
        <v>13695</v>
      </c>
      <c r="G55" t="s">
        <v>9</v>
      </c>
      <c r="H55" t="s">
        <v>8</v>
      </c>
      <c r="I55" t="s">
        <v>1064</v>
      </c>
      <c r="J55" t="s">
        <v>11747</v>
      </c>
      <c r="K55" t="s">
        <v>11746</v>
      </c>
      <c r="L55" t="s">
        <v>11745</v>
      </c>
      <c r="M55" t="s">
        <v>625</v>
      </c>
      <c r="N55">
        <v>3</v>
      </c>
      <c r="O55" t="s">
        <v>13694</v>
      </c>
      <c r="P55" t="s">
        <v>13693</v>
      </c>
      <c r="Q55" t="s">
        <v>13692</v>
      </c>
      <c r="R55" s="7">
        <v>37960</v>
      </c>
      <c r="S55" s="8">
        <f t="shared" si="0"/>
        <v>2003</v>
      </c>
      <c r="T55" s="8">
        <v>2003</v>
      </c>
      <c r="U55" s="8">
        <f t="shared" si="1"/>
        <v>19</v>
      </c>
      <c r="V55" s="7">
        <v>37960</v>
      </c>
      <c r="W55" t="s">
        <v>548</v>
      </c>
      <c r="X55" s="2">
        <v>0.30399999999999999</v>
      </c>
      <c r="Y55" s="6">
        <f t="shared" si="6"/>
        <v>8.115106377299057E-3</v>
      </c>
      <c r="AA55">
        <v>8952477</v>
      </c>
      <c r="AB55">
        <v>12250</v>
      </c>
      <c r="AD55" t="s">
        <v>2</v>
      </c>
      <c r="AE55">
        <v>39</v>
      </c>
      <c r="AF55">
        <v>5</v>
      </c>
      <c r="AH55" t="s">
        <v>13691</v>
      </c>
      <c r="AI55" t="s">
        <v>13690</v>
      </c>
      <c r="AJ55" t="s">
        <v>13689</v>
      </c>
      <c r="AK55" t="s">
        <v>13688</v>
      </c>
      <c r="AL55">
        <v>19</v>
      </c>
      <c r="AM55" s="5">
        <f t="shared" si="2"/>
        <v>1</v>
      </c>
      <c r="AN55" s="4">
        <f t="shared" si="7"/>
        <v>1.5145778114350624E-3</v>
      </c>
      <c r="AO55" s="3"/>
      <c r="AP55">
        <v>0</v>
      </c>
      <c r="AR55" t="s">
        <v>1</v>
      </c>
      <c r="AT55" s="2" t="s">
        <v>0</v>
      </c>
      <c r="AU55" s="1">
        <f t="shared" si="3"/>
        <v>0.61349478075398578</v>
      </c>
      <c r="AV55" s="1">
        <f t="shared" si="4"/>
        <v>0.481484209436706</v>
      </c>
      <c r="AW55" s="1">
        <f t="shared" si="5"/>
        <v>0.34947363811942611</v>
      </c>
    </row>
    <row r="56" spans="1:49" x14ac:dyDescent="0.2">
      <c r="A56">
        <v>54</v>
      </c>
      <c r="B56" t="s">
        <v>13687</v>
      </c>
      <c r="C56" t="s">
        <v>13686</v>
      </c>
      <c r="F56" t="s">
        <v>13685</v>
      </c>
      <c r="G56" t="s">
        <v>9</v>
      </c>
      <c r="H56" t="s">
        <v>8</v>
      </c>
      <c r="I56" t="s">
        <v>108</v>
      </c>
      <c r="J56">
        <v>60004879</v>
      </c>
      <c r="K56" t="s">
        <v>987</v>
      </c>
      <c r="L56" t="s">
        <v>986</v>
      </c>
      <c r="M56" t="s">
        <v>89</v>
      </c>
      <c r="N56">
        <v>2</v>
      </c>
      <c r="O56" t="s">
        <v>13684</v>
      </c>
      <c r="P56" t="s">
        <v>13683</v>
      </c>
      <c r="Q56" t="s">
        <v>13682</v>
      </c>
      <c r="R56" s="7">
        <v>37960</v>
      </c>
      <c r="S56" s="8">
        <f t="shared" si="0"/>
        <v>2003</v>
      </c>
      <c r="T56" s="8">
        <v>2003</v>
      </c>
      <c r="U56" s="8">
        <f t="shared" si="1"/>
        <v>19</v>
      </c>
      <c r="V56" s="7">
        <v>37960</v>
      </c>
      <c r="W56" t="s">
        <v>548</v>
      </c>
      <c r="X56" s="2">
        <v>0.30399999999999999</v>
      </c>
      <c r="Y56" s="6">
        <f t="shared" si="6"/>
        <v>8.115106377299057E-3</v>
      </c>
      <c r="AA56">
        <v>8952477</v>
      </c>
      <c r="AB56">
        <v>12250</v>
      </c>
      <c r="AD56" t="s">
        <v>2</v>
      </c>
      <c r="AE56">
        <v>39</v>
      </c>
      <c r="AF56">
        <v>5</v>
      </c>
      <c r="AH56" t="s">
        <v>593</v>
      </c>
      <c r="AI56" t="s">
        <v>13681</v>
      </c>
      <c r="AJ56" t="s">
        <v>13680</v>
      </c>
      <c r="AK56" t="s">
        <v>13679</v>
      </c>
      <c r="AL56">
        <v>31</v>
      </c>
      <c r="AM56" s="5">
        <f t="shared" si="2"/>
        <v>1.631578947368421</v>
      </c>
      <c r="AN56" s="4">
        <f t="shared" si="7"/>
        <v>2.4711532712887859E-3</v>
      </c>
      <c r="AO56" s="3"/>
      <c r="AP56">
        <v>0</v>
      </c>
      <c r="AR56" t="s">
        <v>1</v>
      </c>
      <c r="AT56" s="2" t="s">
        <v>0</v>
      </c>
      <c r="AU56" s="1">
        <f t="shared" si="3"/>
        <v>0.64219204454959755</v>
      </c>
      <c r="AV56" s="1">
        <f t="shared" si="4"/>
        <v>0.52931298242939218</v>
      </c>
      <c r="AW56" s="1">
        <f t="shared" si="5"/>
        <v>0.41643392030918674</v>
      </c>
    </row>
    <row r="57" spans="1:49" x14ac:dyDescent="0.2">
      <c r="A57">
        <v>55</v>
      </c>
      <c r="B57" t="s">
        <v>13678</v>
      </c>
      <c r="C57" t="s">
        <v>13677</v>
      </c>
      <c r="F57" t="s">
        <v>13676</v>
      </c>
      <c r="G57" t="s">
        <v>9</v>
      </c>
      <c r="H57" t="s">
        <v>8</v>
      </c>
      <c r="I57" t="s">
        <v>127</v>
      </c>
      <c r="J57">
        <v>60005510</v>
      </c>
      <c r="K57" t="s">
        <v>126</v>
      </c>
      <c r="L57" t="s">
        <v>125</v>
      </c>
      <c r="M57" t="s">
        <v>124</v>
      </c>
      <c r="N57">
        <v>1</v>
      </c>
      <c r="O57" t="s">
        <v>12483</v>
      </c>
      <c r="P57">
        <v>7006035284</v>
      </c>
      <c r="Q57">
        <v>60005510</v>
      </c>
      <c r="R57" s="7">
        <v>37960</v>
      </c>
      <c r="S57" s="8">
        <f t="shared" si="0"/>
        <v>2003</v>
      </c>
      <c r="T57" s="8">
        <v>2003</v>
      </c>
      <c r="U57" s="8">
        <f t="shared" si="1"/>
        <v>19</v>
      </c>
      <c r="V57" s="7">
        <v>37960</v>
      </c>
      <c r="W57" t="s">
        <v>548</v>
      </c>
      <c r="X57" s="2">
        <v>0.30399999999999999</v>
      </c>
      <c r="Y57" s="6">
        <f t="shared" si="6"/>
        <v>8.115106377299057E-3</v>
      </c>
      <c r="AA57">
        <v>8952477</v>
      </c>
      <c r="AB57">
        <v>12250</v>
      </c>
      <c r="AD57" t="s">
        <v>2</v>
      </c>
      <c r="AE57">
        <v>39</v>
      </c>
      <c r="AF57">
        <v>5</v>
      </c>
      <c r="AH57" t="s">
        <v>13675</v>
      </c>
      <c r="AI57" t="s">
        <v>13674</v>
      </c>
      <c r="AJ57" t="s">
        <v>120</v>
      </c>
      <c r="AK57" t="s">
        <v>13673</v>
      </c>
      <c r="AL57">
        <v>1</v>
      </c>
      <c r="AM57" s="5">
        <f t="shared" si="2"/>
        <v>5.2631578947368418E-2</v>
      </c>
      <c r="AN57" s="4">
        <f t="shared" si="7"/>
        <v>7.9714621654476962E-5</v>
      </c>
      <c r="AO57" s="3"/>
      <c r="AP57">
        <v>0</v>
      </c>
      <c r="AR57" t="s">
        <v>1</v>
      </c>
      <c r="AT57" s="2" t="s">
        <v>0</v>
      </c>
      <c r="AU57" s="1">
        <f t="shared" si="3"/>
        <v>0.57044888506056823</v>
      </c>
      <c r="AV57" s="1">
        <f t="shared" si="4"/>
        <v>0.40974104994767674</v>
      </c>
      <c r="AW57" s="1">
        <f t="shared" si="5"/>
        <v>0.2490332148347851</v>
      </c>
    </row>
    <row r="58" spans="1:49" x14ac:dyDescent="0.2">
      <c r="A58">
        <v>56</v>
      </c>
      <c r="B58" t="s">
        <v>13672</v>
      </c>
      <c r="C58" t="s">
        <v>13671</v>
      </c>
      <c r="F58" t="s">
        <v>13670</v>
      </c>
      <c r="G58" t="s">
        <v>9</v>
      </c>
      <c r="H58" t="s">
        <v>8</v>
      </c>
      <c r="I58" t="s">
        <v>13669</v>
      </c>
      <c r="J58">
        <v>60025278</v>
      </c>
      <c r="K58" t="s">
        <v>437</v>
      </c>
      <c r="L58" t="s">
        <v>27</v>
      </c>
      <c r="M58" t="s">
        <v>26</v>
      </c>
      <c r="N58">
        <v>3</v>
      </c>
      <c r="O58" t="s">
        <v>13668</v>
      </c>
      <c r="P58" t="s">
        <v>13667</v>
      </c>
      <c r="Q58" t="s">
        <v>13666</v>
      </c>
      <c r="R58" s="7">
        <v>37960</v>
      </c>
      <c r="S58" s="8">
        <f t="shared" si="0"/>
        <v>2003</v>
      </c>
      <c r="T58" s="8">
        <v>2003</v>
      </c>
      <c r="U58" s="8">
        <f t="shared" si="1"/>
        <v>19</v>
      </c>
      <c r="V58" s="7">
        <v>37960</v>
      </c>
      <c r="W58" t="s">
        <v>548</v>
      </c>
      <c r="X58" s="2">
        <v>0.30399999999999999</v>
      </c>
      <c r="Y58" s="6">
        <f t="shared" si="6"/>
        <v>8.115106377299057E-3</v>
      </c>
      <c r="AA58">
        <v>8952477</v>
      </c>
      <c r="AB58">
        <v>12250</v>
      </c>
      <c r="AD58" t="s">
        <v>2</v>
      </c>
      <c r="AE58">
        <v>39</v>
      </c>
      <c r="AF58">
        <v>5</v>
      </c>
      <c r="AH58" t="s">
        <v>13665</v>
      </c>
      <c r="AI58" t="s">
        <v>13664</v>
      </c>
      <c r="AJ58" t="s">
        <v>13663</v>
      </c>
      <c r="AK58" t="s">
        <v>13662</v>
      </c>
      <c r="AL58">
        <v>11</v>
      </c>
      <c r="AM58" s="5">
        <f t="shared" si="2"/>
        <v>0.57894736842105265</v>
      </c>
      <c r="AN58" s="4">
        <f t="shared" si="7"/>
        <v>8.768608381992467E-4</v>
      </c>
      <c r="AO58" s="3"/>
      <c r="AP58">
        <v>0</v>
      </c>
      <c r="AR58" t="s">
        <v>1</v>
      </c>
      <c r="AT58" s="2" t="s">
        <v>0</v>
      </c>
      <c r="AU58" s="1">
        <f t="shared" si="3"/>
        <v>0.59436327155691138</v>
      </c>
      <c r="AV58" s="1">
        <f t="shared" si="4"/>
        <v>0.44959836077491516</v>
      </c>
      <c r="AW58" s="1">
        <f t="shared" si="5"/>
        <v>0.304833449992919</v>
      </c>
    </row>
    <row r="59" spans="1:49" x14ac:dyDescent="0.2">
      <c r="A59">
        <v>57</v>
      </c>
      <c r="B59" t="s">
        <v>13661</v>
      </c>
      <c r="C59" t="s">
        <v>13660</v>
      </c>
      <c r="F59" t="s">
        <v>13659</v>
      </c>
      <c r="G59" t="s">
        <v>9</v>
      </c>
      <c r="H59" t="s">
        <v>8</v>
      </c>
      <c r="I59" t="s">
        <v>13658</v>
      </c>
      <c r="J59">
        <v>60018714</v>
      </c>
      <c r="K59" t="s">
        <v>197</v>
      </c>
      <c r="L59" t="s">
        <v>38</v>
      </c>
      <c r="M59" t="s">
        <v>37</v>
      </c>
      <c r="N59">
        <v>2</v>
      </c>
      <c r="O59" t="s">
        <v>13657</v>
      </c>
      <c r="P59" t="s">
        <v>13656</v>
      </c>
      <c r="Q59" t="s">
        <v>13655</v>
      </c>
      <c r="R59" s="7">
        <v>37960</v>
      </c>
      <c r="S59" s="8">
        <f t="shared" si="0"/>
        <v>2003</v>
      </c>
      <c r="T59" s="8">
        <v>2003</v>
      </c>
      <c r="U59" s="8">
        <f t="shared" si="1"/>
        <v>19</v>
      </c>
      <c r="V59" s="7">
        <v>37960</v>
      </c>
      <c r="W59" t="s">
        <v>548</v>
      </c>
      <c r="X59" s="2">
        <v>0.30399999999999999</v>
      </c>
      <c r="Y59" s="6">
        <f t="shared" si="6"/>
        <v>8.115106377299057E-3</v>
      </c>
      <c r="AA59">
        <v>8952477</v>
      </c>
      <c r="AB59">
        <v>12250</v>
      </c>
      <c r="AD59" t="s">
        <v>2</v>
      </c>
      <c r="AE59">
        <v>39</v>
      </c>
      <c r="AF59">
        <v>5</v>
      </c>
      <c r="AH59" t="s">
        <v>7274</v>
      </c>
      <c r="AI59" t="s">
        <v>13654</v>
      </c>
      <c r="AJ59" t="s">
        <v>13653</v>
      </c>
      <c r="AK59" t="s">
        <v>13652</v>
      </c>
      <c r="AL59">
        <v>1</v>
      </c>
      <c r="AM59" s="5">
        <f t="shared" si="2"/>
        <v>5.2631578947368418E-2</v>
      </c>
      <c r="AN59" s="4">
        <f t="shared" si="7"/>
        <v>7.9714621654476962E-5</v>
      </c>
      <c r="AO59" s="3"/>
      <c r="AP59">
        <v>0</v>
      </c>
      <c r="AR59" t="s">
        <v>1</v>
      </c>
      <c r="AT59" s="2" t="s">
        <v>0</v>
      </c>
      <c r="AU59" s="1">
        <f t="shared" si="3"/>
        <v>0.57044888506056823</v>
      </c>
      <c r="AV59" s="1">
        <f t="shared" si="4"/>
        <v>0.40974104994767674</v>
      </c>
      <c r="AW59" s="1">
        <f t="shared" si="5"/>
        <v>0.2490332148347851</v>
      </c>
    </row>
    <row r="60" spans="1:49" x14ac:dyDescent="0.2">
      <c r="A60">
        <v>58</v>
      </c>
      <c r="B60" t="s">
        <v>13651</v>
      </c>
      <c r="C60" t="s">
        <v>13650</v>
      </c>
      <c r="F60" t="s">
        <v>13649</v>
      </c>
      <c r="G60" t="s">
        <v>9</v>
      </c>
      <c r="H60" t="s">
        <v>8</v>
      </c>
      <c r="I60" t="s">
        <v>13648</v>
      </c>
      <c r="J60">
        <v>60116768</v>
      </c>
      <c r="K60" t="s">
        <v>918</v>
      </c>
      <c r="L60" t="s">
        <v>90</v>
      </c>
      <c r="M60" t="s">
        <v>89</v>
      </c>
      <c r="N60">
        <v>2</v>
      </c>
      <c r="O60" t="s">
        <v>13647</v>
      </c>
      <c r="P60" t="s">
        <v>13646</v>
      </c>
      <c r="Q60" t="s">
        <v>13645</v>
      </c>
      <c r="R60" s="7">
        <v>37960</v>
      </c>
      <c r="S60" s="8">
        <f t="shared" si="0"/>
        <v>2003</v>
      </c>
      <c r="T60" s="8">
        <v>2003</v>
      </c>
      <c r="U60" s="8">
        <f t="shared" si="1"/>
        <v>19</v>
      </c>
      <c r="V60" s="7">
        <v>37960</v>
      </c>
      <c r="W60" t="s">
        <v>548</v>
      </c>
      <c r="X60" s="2">
        <v>0.30399999999999999</v>
      </c>
      <c r="Y60" s="6">
        <f t="shared" si="6"/>
        <v>8.115106377299057E-3</v>
      </c>
      <c r="AA60">
        <v>8952477</v>
      </c>
      <c r="AB60">
        <v>12250</v>
      </c>
      <c r="AD60" t="s">
        <v>2</v>
      </c>
      <c r="AE60">
        <v>39</v>
      </c>
      <c r="AF60">
        <v>5</v>
      </c>
      <c r="AH60" t="s">
        <v>13644</v>
      </c>
      <c r="AI60" t="s">
        <v>13643</v>
      </c>
      <c r="AJ60" t="s">
        <v>13642</v>
      </c>
      <c r="AK60" t="s">
        <v>13641</v>
      </c>
      <c r="AL60">
        <v>14</v>
      </c>
      <c r="AM60" s="5">
        <f t="shared" si="2"/>
        <v>0.73684210526315785</v>
      </c>
      <c r="AN60" s="4">
        <f t="shared" si="7"/>
        <v>1.1160047031626775E-3</v>
      </c>
      <c r="AO60" s="3"/>
      <c r="AP60">
        <v>0</v>
      </c>
      <c r="AR60" t="s">
        <v>1</v>
      </c>
      <c r="AT60" s="2" t="s">
        <v>0</v>
      </c>
      <c r="AU60" s="1">
        <f t="shared" si="3"/>
        <v>0.60153758750581421</v>
      </c>
      <c r="AV60" s="1">
        <f t="shared" si="4"/>
        <v>0.46155555402308673</v>
      </c>
      <c r="AW60" s="1">
        <f t="shared" si="5"/>
        <v>0.32157352054035915</v>
      </c>
    </row>
    <row r="61" spans="1:49" x14ac:dyDescent="0.2">
      <c r="A61">
        <v>59</v>
      </c>
      <c r="B61" t="s">
        <v>13640</v>
      </c>
      <c r="C61" t="s">
        <v>13639</v>
      </c>
      <c r="F61" t="s">
        <v>13638</v>
      </c>
      <c r="G61" t="s">
        <v>9</v>
      </c>
      <c r="H61" t="s">
        <v>8</v>
      </c>
      <c r="I61" t="s">
        <v>735</v>
      </c>
      <c r="J61" t="s">
        <v>3287</v>
      </c>
      <c r="K61" t="s">
        <v>3286</v>
      </c>
      <c r="L61" t="s">
        <v>1075</v>
      </c>
      <c r="M61" t="s">
        <v>77</v>
      </c>
      <c r="N61">
        <v>3</v>
      </c>
      <c r="O61" t="s">
        <v>5049</v>
      </c>
      <c r="P61" t="s">
        <v>5048</v>
      </c>
      <c r="Q61" t="s">
        <v>3283</v>
      </c>
      <c r="R61" s="7">
        <v>37960</v>
      </c>
      <c r="S61" s="8">
        <f t="shared" si="0"/>
        <v>2003</v>
      </c>
      <c r="T61" s="8">
        <v>2003</v>
      </c>
      <c r="U61" s="8">
        <f t="shared" si="1"/>
        <v>19</v>
      </c>
      <c r="V61" s="7">
        <v>37960</v>
      </c>
      <c r="W61" t="s">
        <v>548</v>
      </c>
      <c r="X61" s="2">
        <v>0.30399999999999999</v>
      </c>
      <c r="Y61" s="6">
        <f t="shared" si="6"/>
        <v>8.115106377299057E-3</v>
      </c>
      <c r="AA61">
        <v>8952477</v>
      </c>
      <c r="AB61">
        <v>12250</v>
      </c>
      <c r="AD61" t="s">
        <v>2</v>
      </c>
      <c r="AE61">
        <v>39</v>
      </c>
      <c r="AF61">
        <v>5</v>
      </c>
      <c r="AH61" t="s">
        <v>13637</v>
      </c>
      <c r="AI61" t="s">
        <v>13636</v>
      </c>
      <c r="AJ61" t="s">
        <v>13635</v>
      </c>
      <c r="AK61" t="s">
        <v>13634</v>
      </c>
      <c r="AL61">
        <v>7</v>
      </c>
      <c r="AM61" s="5">
        <f t="shared" si="2"/>
        <v>0.36842105263157893</v>
      </c>
      <c r="AN61" s="4">
        <f t="shared" si="7"/>
        <v>5.5800235158133874E-4</v>
      </c>
      <c r="AO61" s="3"/>
      <c r="AP61">
        <v>0</v>
      </c>
      <c r="AR61" t="s">
        <v>1</v>
      </c>
      <c r="AT61" s="2" t="s">
        <v>0</v>
      </c>
      <c r="AU61" s="1">
        <f t="shared" si="3"/>
        <v>0.58479751695837412</v>
      </c>
      <c r="AV61" s="1">
        <f t="shared" si="4"/>
        <v>0.43365543644401977</v>
      </c>
      <c r="AW61" s="1">
        <f t="shared" si="5"/>
        <v>0.28251335592966542</v>
      </c>
    </row>
    <row r="62" spans="1:49" x14ac:dyDescent="0.2">
      <c r="A62">
        <v>60</v>
      </c>
      <c r="B62" t="s">
        <v>13633</v>
      </c>
      <c r="C62" t="s">
        <v>13632</v>
      </c>
      <c r="F62" t="s">
        <v>13631</v>
      </c>
      <c r="G62" t="s">
        <v>9</v>
      </c>
      <c r="H62" t="s">
        <v>8</v>
      </c>
      <c r="I62" t="s">
        <v>13630</v>
      </c>
      <c r="J62">
        <v>60032361</v>
      </c>
      <c r="K62" t="s">
        <v>13629</v>
      </c>
      <c r="L62" t="s">
        <v>13628</v>
      </c>
      <c r="M62" t="s">
        <v>246</v>
      </c>
      <c r="N62">
        <v>1</v>
      </c>
      <c r="O62" t="s">
        <v>13627</v>
      </c>
      <c r="P62">
        <v>7203025842</v>
      </c>
      <c r="Q62">
        <v>60032361</v>
      </c>
      <c r="R62" s="7">
        <v>37960</v>
      </c>
      <c r="S62" s="8">
        <f t="shared" si="0"/>
        <v>2003</v>
      </c>
      <c r="T62" s="8">
        <v>2003</v>
      </c>
      <c r="U62" s="8">
        <f t="shared" si="1"/>
        <v>19</v>
      </c>
      <c r="V62" s="7">
        <v>37960</v>
      </c>
      <c r="W62" t="s">
        <v>548</v>
      </c>
      <c r="X62" s="2">
        <v>0.30399999999999999</v>
      </c>
      <c r="Y62" s="6">
        <f t="shared" si="6"/>
        <v>8.115106377299057E-3</v>
      </c>
      <c r="AA62">
        <v>8952477</v>
      </c>
      <c r="AB62">
        <v>12250</v>
      </c>
      <c r="AD62" t="s">
        <v>2</v>
      </c>
      <c r="AE62">
        <v>39</v>
      </c>
      <c r="AF62">
        <v>5</v>
      </c>
      <c r="AH62" t="s">
        <v>13626</v>
      </c>
      <c r="AI62" t="s">
        <v>13625</v>
      </c>
      <c r="AJ62" t="s">
        <v>13624</v>
      </c>
      <c r="AK62" t="s">
        <v>13623</v>
      </c>
      <c r="AL62">
        <v>17</v>
      </c>
      <c r="AM62" s="5">
        <f t="shared" si="2"/>
        <v>0.89473684210526316</v>
      </c>
      <c r="AN62" s="4">
        <f t="shared" si="7"/>
        <v>1.3551485681261085E-3</v>
      </c>
      <c r="AO62" s="3"/>
      <c r="AP62">
        <v>0</v>
      </c>
      <c r="AR62" t="s">
        <v>1</v>
      </c>
      <c r="AT62" s="2" t="s">
        <v>0</v>
      </c>
      <c r="AU62" s="1">
        <f t="shared" si="3"/>
        <v>0.60871190345471715</v>
      </c>
      <c r="AV62" s="1">
        <f t="shared" si="4"/>
        <v>0.47351274727125831</v>
      </c>
      <c r="AW62" s="1">
        <f t="shared" si="5"/>
        <v>0.33831359108779929</v>
      </c>
    </row>
    <row r="63" spans="1:49" x14ac:dyDescent="0.2">
      <c r="A63">
        <v>61</v>
      </c>
      <c r="B63" t="s">
        <v>13622</v>
      </c>
      <c r="C63" t="s">
        <v>13621</v>
      </c>
      <c r="D63" t="s">
        <v>13620</v>
      </c>
      <c r="F63" t="s">
        <v>13619</v>
      </c>
      <c r="G63" t="s">
        <v>9</v>
      </c>
      <c r="H63" t="s">
        <v>8</v>
      </c>
      <c r="I63" t="s">
        <v>13618</v>
      </c>
      <c r="J63" t="s">
        <v>13617</v>
      </c>
      <c r="K63" t="s">
        <v>13616</v>
      </c>
      <c r="L63" t="s">
        <v>13615</v>
      </c>
      <c r="M63" t="s">
        <v>13614</v>
      </c>
      <c r="N63">
        <v>100</v>
      </c>
      <c r="O63" t="s">
        <v>13613</v>
      </c>
      <c r="P63" t="s">
        <v>13612</v>
      </c>
      <c r="Q63" t="s">
        <v>13611</v>
      </c>
      <c r="R63" s="7">
        <v>37959</v>
      </c>
      <c r="S63" s="8">
        <f t="shared" si="0"/>
        <v>2003</v>
      </c>
      <c r="T63" s="8">
        <v>2003</v>
      </c>
      <c r="U63" s="8">
        <f t="shared" si="1"/>
        <v>19</v>
      </c>
      <c r="V63" s="7">
        <v>37959</v>
      </c>
      <c r="W63" t="s">
        <v>13595</v>
      </c>
      <c r="X63" s="2">
        <v>2.093</v>
      </c>
      <c r="Y63" s="6">
        <f t="shared" si="6"/>
        <v>5.5871439630549108E-2</v>
      </c>
      <c r="AA63">
        <v>3702693</v>
      </c>
      <c r="AB63">
        <v>29482</v>
      </c>
      <c r="AD63" t="s">
        <v>2</v>
      </c>
      <c r="AE63">
        <v>576</v>
      </c>
      <c r="AF63" s="10">
        <v>44228</v>
      </c>
      <c r="AH63" t="s">
        <v>13610</v>
      </c>
      <c r="AI63" t="s">
        <v>13609</v>
      </c>
      <c r="AK63" t="s">
        <v>13608</v>
      </c>
      <c r="AL63">
        <v>12</v>
      </c>
      <c r="AM63" s="5">
        <f t="shared" si="2"/>
        <v>0.63157894736842102</v>
      </c>
      <c r="AN63" s="4">
        <f t="shared" si="7"/>
        <v>9.5657545985372366E-4</v>
      </c>
      <c r="AO63" s="3"/>
      <c r="AP63">
        <v>0</v>
      </c>
      <c r="AR63" t="s">
        <v>1</v>
      </c>
      <c r="AT63" s="2" t="s">
        <v>0</v>
      </c>
      <c r="AU63" s="1">
        <f t="shared" si="3"/>
        <v>3.9396980379340487</v>
      </c>
      <c r="AV63" s="1">
        <f t="shared" si="4"/>
        <v>2.8414007545201416</v>
      </c>
      <c r="AW63" s="1">
        <f t="shared" si="5"/>
        <v>1.7431034711062339</v>
      </c>
    </row>
    <row r="64" spans="1:49" x14ac:dyDescent="0.2">
      <c r="A64">
        <v>62</v>
      </c>
      <c r="B64" t="s">
        <v>13607</v>
      </c>
      <c r="C64" t="s">
        <v>13606</v>
      </c>
      <c r="D64" t="s">
        <v>13605</v>
      </c>
      <c r="F64" t="s">
        <v>13604</v>
      </c>
      <c r="G64" t="s">
        <v>9</v>
      </c>
      <c r="H64" t="s">
        <v>8</v>
      </c>
      <c r="I64" t="s">
        <v>13603</v>
      </c>
      <c r="J64" t="s">
        <v>13602</v>
      </c>
      <c r="K64" t="s">
        <v>13601</v>
      </c>
      <c r="L64" t="s">
        <v>13600</v>
      </c>
      <c r="M64" t="s">
        <v>13599</v>
      </c>
      <c r="N64">
        <v>100</v>
      </c>
      <c r="O64" t="s">
        <v>13598</v>
      </c>
      <c r="P64" t="s">
        <v>13597</v>
      </c>
      <c r="Q64" t="s">
        <v>13596</v>
      </c>
      <c r="R64" s="7">
        <v>37959</v>
      </c>
      <c r="S64" s="8">
        <f t="shared" si="0"/>
        <v>2003</v>
      </c>
      <c r="T64" s="8">
        <v>2003</v>
      </c>
      <c r="U64" s="8">
        <f t="shared" si="1"/>
        <v>19</v>
      </c>
      <c r="V64" s="7">
        <v>37959</v>
      </c>
      <c r="W64" t="s">
        <v>13595</v>
      </c>
      <c r="X64" s="2">
        <v>2.093</v>
      </c>
      <c r="Y64" s="6">
        <f t="shared" si="6"/>
        <v>5.5871439630549108E-2</v>
      </c>
      <c r="AA64">
        <v>3702693</v>
      </c>
      <c r="AB64">
        <v>29482</v>
      </c>
      <c r="AD64" t="s">
        <v>2</v>
      </c>
      <c r="AE64">
        <v>576</v>
      </c>
      <c r="AF64" s="10">
        <v>44228</v>
      </c>
      <c r="AH64" t="s">
        <v>13594</v>
      </c>
      <c r="AI64" t="s">
        <v>13593</v>
      </c>
      <c r="AK64" t="s">
        <v>13592</v>
      </c>
      <c r="AL64">
        <v>0</v>
      </c>
      <c r="AM64" s="5">
        <f t="shared" si="2"/>
        <v>0</v>
      </c>
      <c r="AN64" s="4">
        <f t="shared" si="7"/>
        <v>0</v>
      </c>
      <c r="AO64" s="3"/>
      <c r="AP64">
        <v>1</v>
      </c>
      <c r="AQ64" t="s">
        <v>42</v>
      </c>
      <c r="AR64">
        <v>140230</v>
      </c>
      <c r="AS64" t="s">
        <v>41</v>
      </c>
      <c r="AT64" s="2" t="s">
        <v>0</v>
      </c>
      <c r="AU64" s="1">
        <f t="shared" si="3"/>
        <v>3.9110007741384374</v>
      </c>
      <c r="AV64" s="1">
        <f t="shared" si="4"/>
        <v>2.7935719815274553</v>
      </c>
      <c r="AW64" s="1">
        <f t="shared" si="5"/>
        <v>1.6761431889164731</v>
      </c>
    </row>
    <row r="65" spans="1:49" x14ac:dyDescent="0.2">
      <c r="A65">
        <v>63</v>
      </c>
      <c r="B65" t="s">
        <v>13591</v>
      </c>
      <c r="C65" t="s">
        <v>13590</v>
      </c>
      <c r="E65">
        <v>14735939</v>
      </c>
      <c r="F65" t="s">
        <v>13589</v>
      </c>
      <c r="G65" t="s">
        <v>9</v>
      </c>
      <c r="H65" t="s">
        <v>8</v>
      </c>
      <c r="I65" t="s">
        <v>13588</v>
      </c>
      <c r="J65" t="s">
        <v>13587</v>
      </c>
      <c r="K65" t="s">
        <v>13586</v>
      </c>
      <c r="L65" t="s">
        <v>13585</v>
      </c>
      <c r="M65" t="s">
        <v>183</v>
      </c>
      <c r="N65">
        <v>2</v>
      </c>
      <c r="O65" t="s">
        <v>13584</v>
      </c>
      <c r="P65" t="s">
        <v>13583</v>
      </c>
      <c r="Q65" t="s">
        <v>13582</v>
      </c>
      <c r="R65" s="7">
        <v>37958</v>
      </c>
      <c r="S65" s="8">
        <f t="shared" si="0"/>
        <v>2003</v>
      </c>
      <c r="T65" s="8">
        <v>2003</v>
      </c>
      <c r="U65" s="8">
        <f t="shared" si="1"/>
        <v>19</v>
      </c>
      <c r="V65" s="7">
        <v>37958</v>
      </c>
      <c r="W65" t="s">
        <v>13581</v>
      </c>
      <c r="X65" s="2">
        <v>0.54500000000000004</v>
      </c>
      <c r="Y65" s="6">
        <f t="shared" si="6"/>
        <v>1.4548463735618378E-2</v>
      </c>
      <c r="AA65">
        <v>1775103</v>
      </c>
      <c r="AB65">
        <v>19679</v>
      </c>
      <c r="AD65" t="s">
        <v>2</v>
      </c>
      <c r="AE65">
        <v>57</v>
      </c>
      <c r="AF65" s="10">
        <v>44228</v>
      </c>
      <c r="AH65" t="s">
        <v>1074</v>
      </c>
      <c r="AI65" t="s">
        <v>13580</v>
      </c>
      <c r="AJ65" t="s">
        <v>13579</v>
      </c>
      <c r="AK65" t="s">
        <v>13578</v>
      </c>
      <c r="AL65">
        <v>32</v>
      </c>
      <c r="AM65" s="5">
        <f t="shared" si="2"/>
        <v>1.6842105263157894</v>
      </c>
      <c r="AN65" s="4">
        <f t="shared" si="7"/>
        <v>2.5508678929432628E-3</v>
      </c>
      <c r="AO65" s="3"/>
      <c r="AP65">
        <v>1</v>
      </c>
      <c r="AR65" t="s">
        <v>1</v>
      </c>
      <c r="AT65" s="2">
        <v>1.802</v>
      </c>
      <c r="AU65" s="1">
        <f t="shared" si="3"/>
        <v>1.0949184982815843</v>
      </c>
      <c r="AV65" s="1">
        <f t="shared" si="4"/>
        <v>0.85496658142808213</v>
      </c>
      <c r="AW65" s="1">
        <f t="shared" si="5"/>
        <v>0.61501466457457976</v>
      </c>
    </row>
    <row r="66" spans="1:49" x14ac:dyDescent="0.2">
      <c r="A66">
        <v>64</v>
      </c>
      <c r="B66" t="s">
        <v>13577</v>
      </c>
      <c r="C66" t="s">
        <v>13576</v>
      </c>
      <c r="F66" t="s">
        <v>13575</v>
      </c>
      <c r="G66" t="s">
        <v>9</v>
      </c>
      <c r="H66" t="s">
        <v>8</v>
      </c>
      <c r="I66" t="s">
        <v>13574</v>
      </c>
      <c r="J66">
        <v>60069974</v>
      </c>
      <c r="K66" t="s">
        <v>13573</v>
      </c>
      <c r="L66" t="s">
        <v>13572</v>
      </c>
      <c r="M66" t="s">
        <v>356</v>
      </c>
      <c r="N66">
        <v>10</v>
      </c>
      <c r="O66" t="s">
        <v>13571</v>
      </c>
      <c r="P66" t="s">
        <v>13570</v>
      </c>
      <c r="Q66" t="s">
        <v>13569</v>
      </c>
      <c r="R66" s="7">
        <v>37958</v>
      </c>
      <c r="S66" s="8">
        <f t="shared" ref="S66:S129" si="8">YEAR(R66)</f>
        <v>2003</v>
      </c>
      <c r="T66" s="8">
        <v>2003</v>
      </c>
      <c r="U66" s="8">
        <f t="shared" ref="U66:U129" si="9">2022-T66</f>
        <v>19</v>
      </c>
      <c r="V66" s="7">
        <v>2003</v>
      </c>
      <c r="W66" t="s">
        <v>13568</v>
      </c>
      <c r="X66" s="2">
        <v>0.434</v>
      </c>
      <c r="Y66" s="6">
        <f t="shared" si="6"/>
        <v>1.1585382130749312E-2</v>
      </c>
      <c r="AA66">
        <v>2630346</v>
      </c>
      <c r="AB66">
        <v>12209</v>
      </c>
      <c r="AD66" t="s">
        <v>2</v>
      </c>
      <c r="AE66">
        <v>21</v>
      </c>
      <c r="AF66">
        <v>2</v>
      </c>
      <c r="AH66" t="s">
        <v>13567</v>
      </c>
      <c r="AI66" t="s">
        <v>13566</v>
      </c>
      <c r="AJ66" t="s">
        <v>13565</v>
      </c>
      <c r="AK66" t="s">
        <v>13564</v>
      </c>
      <c r="AL66">
        <v>38</v>
      </c>
      <c r="AM66" s="5">
        <f t="shared" ref="AM66:AM129" si="10">AL66/U66</f>
        <v>2</v>
      </c>
      <c r="AN66" s="4">
        <f t="shared" si="7"/>
        <v>3.0291556228701248E-3</v>
      </c>
      <c r="AO66" s="3"/>
      <c r="AP66">
        <v>1</v>
      </c>
      <c r="AR66" t="s">
        <v>1</v>
      </c>
      <c r="AT66" s="2">
        <v>1.1599999999999999</v>
      </c>
      <c r="AU66" s="1">
        <f t="shared" ref="AU66:AU129" si="11">(Y66*0.7+AN66*0.3)*100</f>
        <v>0.90185141783855549</v>
      </c>
      <c r="AV66" s="1">
        <f t="shared" ref="AV66:AV129" si="12">(Y66*0.5+AN66*0.5)*100</f>
        <v>0.73072688768097194</v>
      </c>
      <c r="AW66" s="1">
        <f t="shared" ref="AW66:AW129" si="13">(Y66*0.3+AN66*0.7)*100</f>
        <v>0.55960235752338805</v>
      </c>
    </row>
    <row r="67" spans="1:49" x14ac:dyDescent="0.2">
      <c r="A67">
        <v>65</v>
      </c>
      <c r="B67" t="s">
        <v>13563</v>
      </c>
      <c r="F67" t="s">
        <v>13562</v>
      </c>
      <c r="G67" t="s">
        <v>9</v>
      </c>
      <c r="H67" t="s">
        <v>8</v>
      </c>
      <c r="I67" t="s">
        <v>13561</v>
      </c>
      <c r="N67">
        <v>1</v>
      </c>
      <c r="O67" t="s">
        <v>13560</v>
      </c>
      <c r="P67">
        <v>6701371017</v>
      </c>
      <c r="R67" s="7">
        <v>37956</v>
      </c>
      <c r="S67" s="8">
        <f t="shared" si="8"/>
        <v>2003</v>
      </c>
      <c r="T67" s="8">
        <v>2003</v>
      </c>
      <c r="U67" s="8">
        <f t="shared" si="9"/>
        <v>19</v>
      </c>
      <c r="V67" s="7">
        <v>37956</v>
      </c>
      <c r="W67" t="s">
        <v>544</v>
      </c>
      <c r="X67" s="2">
        <v>0.29499999999999998</v>
      </c>
      <c r="Y67" s="6">
        <f t="shared" ref="Y67:Y130" si="14">(X67-$Z$3)/($Z$2-$Z$3)</f>
        <v>7.8748565174448087E-3</v>
      </c>
      <c r="AA67">
        <v>10642269</v>
      </c>
      <c r="AB67">
        <v>19554</v>
      </c>
      <c r="AD67" t="s">
        <v>2</v>
      </c>
      <c r="AE67">
        <v>48</v>
      </c>
      <c r="AF67">
        <v>12</v>
      </c>
      <c r="AH67" t="s">
        <v>13559</v>
      </c>
      <c r="AI67" t="s">
        <v>13558</v>
      </c>
      <c r="AK67" t="s">
        <v>13557</v>
      </c>
      <c r="AL67">
        <v>0</v>
      </c>
      <c r="AM67" s="5">
        <f t="shared" si="10"/>
        <v>0</v>
      </c>
      <c r="AN67" s="4">
        <f t="shared" ref="AN67:AN130" si="15">(AM67-$AO$3)/($AO$2-$AO$3)</f>
        <v>0</v>
      </c>
      <c r="AO67" s="3"/>
      <c r="AP67">
        <v>0</v>
      </c>
      <c r="AR67" t="s">
        <v>1</v>
      </c>
      <c r="AT67" s="2" t="s">
        <v>0</v>
      </c>
      <c r="AU67" s="1">
        <f t="shared" si="11"/>
        <v>0.55123995622113653</v>
      </c>
      <c r="AV67" s="1">
        <f t="shared" si="12"/>
        <v>0.39374282587224041</v>
      </c>
      <c r="AW67" s="1">
        <f t="shared" si="13"/>
        <v>0.23624569552334423</v>
      </c>
    </row>
    <row r="68" spans="1:49" x14ac:dyDescent="0.2">
      <c r="A68">
        <v>66</v>
      </c>
      <c r="B68" t="s">
        <v>13556</v>
      </c>
      <c r="C68" t="s">
        <v>13555</v>
      </c>
      <c r="F68" t="s">
        <v>13554</v>
      </c>
      <c r="G68" t="s">
        <v>9</v>
      </c>
      <c r="H68" t="s">
        <v>8</v>
      </c>
      <c r="I68" t="s">
        <v>523</v>
      </c>
      <c r="J68">
        <v>60010491</v>
      </c>
      <c r="K68" t="s">
        <v>522</v>
      </c>
      <c r="L68" t="s">
        <v>521</v>
      </c>
      <c r="M68" t="s">
        <v>46</v>
      </c>
      <c r="N68">
        <v>2</v>
      </c>
      <c r="O68" t="s">
        <v>13553</v>
      </c>
      <c r="P68" t="s">
        <v>520</v>
      </c>
      <c r="Q68" t="s">
        <v>519</v>
      </c>
      <c r="R68" s="7">
        <v>37956</v>
      </c>
      <c r="S68" s="8">
        <f t="shared" si="8"/>
        <v>2003</v>
      </c>
      <c r="T68" s="8">
        <v>2003</v>
      </c>
      <c r="U68" s="8">
        <f t="shared" si="9"/>
        <v>19</v>
      </c>
      <c r="V68" s="7">
        <v>2003</v>
      </c>
      <c r="W68" t="s">
        <v>11902</v>
      </c>
      <c r="X68" s="2">
        <v>0.437</v>
      </c>
      <c r="Y68" s="6">
        <f t="shared" si="14"/>
        <v>1.1665465417367396E-2</v>
      </c>
      <c r="AA68">
        <v>10704698</v>
      </c>
      <c r="AB68">
        <v>5300152513</v>
      </c>
      <c r="AC68">
        <v>15598985</v>
      </c>
      <c r="AD68" t="s">
        <v>2</v>
      </c>
      <c r="AE68">
        <v>38</v>
      </c>
      <c r="AH68" t="s">
        <v>13552</v>
      </c>
      <c r="AI68" t="s">
        <v>13551</v>
      </c>
      <c r="AK68" t="s">
        <v>13550</v>
      </c>
      <c r="AL68">
        <v>2</v>
      </c>
      <c r="AM68" s="5">
        <f t="shared" si="10"/>
        <v>0.10526315789473684</v>
      </c>
      <c r="AN68" s="4">
        <f t="shared" si="15"/>
        <v>1.5942924330895392E-4</v>
      </c>
      <c r="AO68" s="3"/>
      <c r="AP68">
        <v>1</v>
      </c>
      <c r="AR68" t="s">
        <v>1</v>
      </c>
      <c r="AT68" s="2" t="s">
        <v>0</v>
      </c>
      <c r="AU68" s="1">
        <f t="shared" si="11"/>
        <v>0.82136545651498638</v>
      </c>
      <c r="AV68" s="1">
        <f t="shared" si="12"/>
        <v>0.59124473303381753</v>
      </c>
      <c r="AW68" s="1">
        <f t="shared" si="13"/>
        <v>0.36112400955264862</v>
      </c>
    </row>
    <row r="69" spans="1:49" x14ac:dyDescent="0.2">
      <c r="A69">
        <v>67</v>
      </c>
      <c r="B69" t="s">
        <v>13549</v>
      </c>
      <c r="C69" t="s">
        <v>13548</v>
      </c>
      <c r="F69" t="s">
        <v>13547</v>
      </c>
      <c r="G69" t="s">
        <v>9</v>
      </c>
      <c r="H69" t="s">
        <v>8</v>
      </c>
      <c r="I69" t="s">
        <v>543</v>
      </c>
      <c r="J69">
        <v>60010491</v>
      </c>
      <c r="K69" t="s">
        <v>522</v>
      </c>
      <c r="L69" t="s">
        <v>521</v>
      </c>
      <c r="M69" t="s">
        <v>46</v>
      </c>
      <c r="N69">
        <v>2</v>
      </c>
      <c r="O69" t="s">
        <v>13546</v>
      </c>
      <c r="P69" t="s">
        <v>542</v>
      </c>
      <c r="Q69" t="s">
        <v>519</v>
      </c>
      <c r="R69" s="7">
        <v>37956</v>
      </c>
      <c r="S69" s="8">
        <f t="shared" si="8"/>
        <v>2003</v>
      </c>
      <c r="T69" s="8">
        <v>2003</v>
      </c>
      <c r="U69" s="8">
        <f t="shared" si="9"/>
        <v>19</v>
      </c>
      <c r="V69" s="7">
        <v>2003</v>
      </c>
      <c r="W69" t="s">
        <v>11902</v>
      </c>
      <c r="X69" s="2">
        <v>0.437</v>
      </c>
      <c r="Y69" s="6">
        <f t="shared" si="14"/>
        <v>1.1665465417367396E-2</v>
      </c>
      <c r="AA69">
        <v>10704698</v>
      </c>
      <c r="AB69">
        <v>5300152513</v>
      </c>
      <c r="AC69">
        <v>15598985</v>
      </c>
      <c r="AD69" t="s">
        <v>2</v>
      </c>
      <c r="AE69">
        <v>38</v>
      </c>
      <c r="AH69" t="s">
        <v>13545</v>
      </c>
      <c r="AI69" t="s">
        <v>13544</v>
      </c>
      <c r="AK69" t="s">
        <v>13543</v>
      </c>
      <c r="AL69">
        <v>21</v>
      </c>
      <c r="AM69" s="5">
        <f t="shared" si="10"/>
        <v>1.1052631578947369</v>
      </c>
      <c r="AN69" s="4">
        <f t="shared" si="15"/>
        <v>1.6740070547440165E-3</v>
      </c>
      <c r="AO69" s="3"/>
      <c r="AP69">
        <v>1</v>
      </c>
      <c r="AR69" t="s">
        <v>1</v>
      </c>
      <c r="AT69" s="2" t="s">
        <v>0</v>
      </c>
      <c r="AU69" s="1">
        <f t="shared" si="11"/>
        <v>0.86680279085803813</v>
      </c>
      <c r="AV69" s="1">
        <f t="shared" si="12"/>
        <v>0.66697362360557066</v>
      </c>
      <c r="AW69" s="1">
        <f t="shared" si="13"/>
        <v>0.46714445635310303</v>
      </c>
    </row>
    <row r="70" spans="1:49" x14ac:dyDescent="0.2">
      <c r="A70">
        <v>68</v>
      </c>
      <c r="B70" t="s">
        <v>13542</v>
      </c>
      <c r="C70" t="s">
        <v>13541</v>
      </c>
      <c r="F70" t="s">
        <v>13540</v>
      </c>
      <c r="G70" t="s">
        <v>9</v>
      </c>
      <c r="H70" t="s">
        <v>8</v>
      </c>
      <c r="I70" t="s">
        <v>13539</v>
      </c>
      <c r="J70">
        <v>60019722</v>
      </c>
      <c r="K70" t="s">
        <v>302</v>
      </c>
      <c r="L70" t="s">
        <v>301</v>
      </c>
      <c r="M70" t="s">
        <v>53</v>
      </c>
      <c r="N70">
        <v>2</v>
      </c>
      <c r="O70" t="s">
        <v>13538</v>
      </c>
      <c r="P70" t="s">
        <v>13537</v>
      </c>
      <c r="Q70" t="s">
        <v>326</v>
      </c>
      <c r="R70" s="7">
        <v>37956</v>
      </c>
      <c r="S70" s="8">
        <f t="shared" si="8"/>
        <v>2003</v>
      </c>
      <c r="T70" s="8">
        <v>2003</v>
      </c>
      <c r="U70" s="8">
        <f t="shared" si="9"/>
        <v>19</v>
      </c>
      <c r="V70" s="7">
        <v>2003</v>
      </c>
      <c r="W70" t="s">
        <v>12079</v>
      </c>
      <c r="X70" s="2">
        <v>0.21099999999999999</v>
      </c>
      <c r="Y70" s="6">
        <f t="shared" si="14"/>
        <v>5.6325244921384904E-3</v>
      </c>
      <c r="AA70">
        <v>16849965</v>
      </c>
      <c r="AB70">
        <v>4800152315</v>
      </c>
      <c r="AC70">
        <v>16849973</v>
      </c>
      <c r="AD70" t="s">
        <v>2</v>
      </c>
      <c r="AE70">
        <v>1</v>
      </c>
      <c r="AH70" t="s">
        <v>12626</v>
      </c>
      <c r="AI70" t="s">
        <v>13536</v>
      </c>
      <c r="AK70" t="s">
        <v>13535</v>
      </c>
      <c r="AL70">
        <v>0</v>
      </c>
      <c r="AM70" s="5">
        <f t="shared" si="10"/>
        <v>0</v>
      </c>
      <c r="AN70" s="4">
        <f t="shared" si="15"/>
        <v>0</v>
      </c>
      <c r="AO70" s="3"/>
      <c r="AP70">
        <v>1</v>
      </c>
      <c r="AR70" t="s">
        <v>1</v>
      </c>
      <c r="AT70" s="2" t="s">
        <v>0</v>
      </c>
      <c r="AU70" s="1">
        <f t="shared" si="11"/>
        <v>0.39427671444969431</v>
      </c>
      <c r="AV70" s="1">
        <f t="shared" si="12"/>
        <v>0.28162622460692455</v>
      </c>
      <c r="AW70" s="1">
        <f t="shared" si="13"/>
        <v>0.1689757347641547</v>
      </c>
    </row>
    <row r="71" spans="1:49" x14ac:dyDescent="0.2">
      <c r="A71">
        <v>69</v>
      </c>
      <c r="B71" t="s">
        <v>13534</v>
      </c>
      <c r="C71" t="s">
        <v>13533</v>
      </c>
      <c r="F71" t="s">
        <v>13532</v>
      </c>
      <c r="G71" t="s">
        <v>9</v>
      </c>
      <c r="H71" t="s">
        <v>8</v>
      </c>
      <c r="I71" t="s">
        <v>13531</v>
      </c>
      <c r="J71">
        <v>60001754</v>
      </c>
      <c r="K71" t="s">
        <v>13480</v>
      </c>
      <c r="L71" t="s">
        <v>13479</v>
      </c>
      <c r="M71" t="s">
        <v>53</v>
      </c>
      <c r="N71">
        <v>1</v>
      </c>
      <c r="O71" t="s">
        <v>13530</v>
      </c>
      <c r="P71">
        <v>7004212414</v>
      </c>
      <c r="Q71">
        <v>60001754</v>
      </c>
      <c r="R71" s="7">
        <v>37956</v>
      </c>
      <c r="S71" s="8">
        <f t="shared" si="8"/>
        <v>2003</v>
      </c>
      <c r="T71" s="8">
        <v>2003</v>
      </c>
      <c r="U71" s="8">
        <f t="shared" si="9"/>
        <v>19</v>
      </c>
      <c r="V71" s="7">
        <v>2003</v>
      </c>
      <c r="W71" t="s">
        <v>12079</v>
      </c>
      <c r="X71" s="2">
        <v>0.21099999999999999</v>
      </c>
      <c r="Y71" s="6">
        <f t="shared" si="14"/>
        <v>5.6325244921384904E-3</v>
      </c>
      <c r="AA71">
        <v>16849965</v>
      </c>
      <c r="AB71">
        <v>4800152315</v>
      </c>
      <c r="AC71">
        <v>16849973</v>
      </c>
      <c r="AD71" t="s">
        <v>2</v>
      </c>
      <c r="AE71">
        <v>1</v>
      </c>
      <c r="AH71" t="s">
        <v>13529</v>
      </c>
      <c r="AI71" t="s">
        <v>13528</v>
      </c>
      <c r="AK71" t="s">
        <v>13527</v>
      </c>
      <c r="AL71">
        <v>1</v>
      </c>
      <c r="AM71" s="5">
        <f t="shared" si="10"/>
        <v>5.2631578947368418E-2</v>
      </c>
      <c r="AN71" s="4">
        <f t="shared" si="15"/>
        <v>7.9714621654476962E-5</v>
      </c>
      <c r="AO71" s="3"/>
      <c r="AP71">
        <v>1</v>
      </c>
      <c r="AR71" t="s">
        <v>1</v>
      </c>
      <c r="AT71" s="2" t="s">
        <v>0</v>
      </c>
      <c r="AU71" s="1">
        <f t="shared" si="11"/>
        <v>0.39666815309932862</v>
      </c>
      <c r="AV71" s="1">
        <f t="shared" si="12"/>
        <v>0.28561195568964837</v>
      </c>
      <c r="AW71" s="1">
        <f t="shared" si="13"/>
        <v>0.17455575827996808</v>
      </c>
    </row>
    <row r="72" spans="1:49" x14ac:dyDescent="0.2">
      <c r="A72">
        <v>70</v>
      </c>
      <c r="B72" t="s">
        <v>13526</v>
      </c>
      <c r="C72" t="s">
        <v>13525</v>
      </c>
      <c r="F72" t="s">
        <v>13524</v>
      </c>
      <c r="G72" t="s">
        <v>9</v>
      </c>
      <c r="H72" t="s">
        <v>8</v>
      </c>
      <c r="I72" t="s">
        <v>13523</v>
      </c>
      <c r="J72">
        <v>60016925</v>
      </c>
      <c r="K72" t="s">
        <v>13522</v>
      </c>
      <c r="L72" t="s">
        <v>1114</v>
      </c>
      <c r="M72" t="s">
        <v>53</v>
      </c>
      <c r="N72">
        <v>1</v>
      </c>
      <c r="O72" t="s">
        <v>13521</v>
      </c>
      <c r="P72">
        <v>36782611100</v>
      </c>
      <c r="Q72">
        <v>60016925</v>
      </c>
      <c r="R72" s="7">
        <v>37956</v>
      </c>
      <c r="S72" s="8">
        <f t="shared" si="8"/>
        <v>2003</v>
      </c>
      <c r="T72" s="8">
        <v>2003</v>
      </c>
      <c r="U72" s="8">
        <f t="shared" si="9"/>
        <v>19</v>
      </c>
      <c r="V72" s="7">
        <v>2003</v>
      </c>
      <c r="W72" t="s">
        <v>12079</v>
      </c>
      <c r="X72" s="2">
        <v>0.21099999999999999</v>
      </c>
      <c r="Y72" s="6">
        <f t="shared" si="14"/>
        <v>5.6325244921384904E-3</v>
      </c>
      <c r="AA72">
        <v>16849965</v>
      </c>
      <c r="AB72">
        <v>4800152315</v>
      </c>
      <c r="AC72">
        <v>16849973</v>
      </c>
      <c r="AD72" t="s">
        <v>2</v>
      </c>
      <c r="AE72">
        <v>1</v>
      </c>
      <c r="AH72" t="s">
        <v>13520</v>
      </c>
      <c r="AI72" t="s">
        <v>13519</v>
      </c>
      <c r="AK72" t="s">
        <v>13518</v>
      </c>
      <c r="AL72">
        <v>0</v>
      </c>
      <c r="AM72" s="5">
        <f t="shared" si="10"/>
        <v>0</v>
      </c>
      <c r="AN72" s="4">
        <f t="shared" si="15"/>
        <v>0</v>
      </c>
      <c r="AO72" s="3"/>
      <c r="AP72">
        <v>1</v>
      </c>
      <c r="AR72" t="s">
        <v>1</v>
      </c>
      <c r="AT72" s="2" t="s">
        <v>0</v>
      </c>
      <c r="AU72" s="1">
        <f t="shared" si="11"/>
        <v>0.39427671444969431</v>
      </c>
      <c r="AV72" s="1">
        <f t="shared" si="12"/>
        <v>0.28162622460692455</v>
      </c>
      <c r="AW72" s="1">
        <f t="shared" si="13"/>
        <v>0.1689757347641547</v>
      </c>
    </row>
    <row r="73" spans="1:49" x14ac:dyDescent="0.2">
      <c r="A73">
        <v>71</v>
      </c>
      <c r="B73" t="s">
        <v>13517</v>
      </c>
      <c r="C73" t="s">
        <v>13516</v>
      </c>
      <c r="F73" t="s">
        <v>13515</v>
      </c>
      <c r="G73" t="s">
        <v>9</v>
      </c>
      <c r="H73" t="s">
        <v>8</v>
      </c>
      <c r="I73" t="s">
        <v>13514</v>
      </c>
      <c r="J73" t="s">
        <v>13513</v>
      </c>
      <c r="K73" t="s">
        <v>13512</v>
      </c>
      <c r="L73" t="s">
        <v>13511</v>
      </c>
      <c r="M73" t="s">
        <v>56</v>
      </c>
      <c r="N73">
        <v>2</v>
      </c>
      <c r="O73" t="s">
        <v>13510</v>
      </c>
      <c r="P73" t="s">
        <v>13509</v>
      </c>
      <c r="Q73" t="s">
        <v>13508</v>
      </c>
      <c r="R73" s="7">
        <v>37956</v>
      </c>
      <c r="S73" s="8">
        <f t="shared" si="8"/>
        <v>2003</v>
      </c>
      <c r="T73" s="8">
        <v>2003</v>
      </c>
      <c r="U73" s="8">
        <f t="shared" si="9"/>
        <v>19</v>
      </c>
      <c r="V73" s="7">
        <v>2003</v>
      </c>
      <c r="W73" t="s">
        <v>12079</v>
      </c>
      <c r="X73" s="2">
        <v>0.21099999999999999</v>
      </c>
      <c r="Y73" s="6">
        <f t="shared" si="14"/>
        <v>5.6325244921384904E-3</v>
      </c>
      <c r="AA73">
        <v>16849965</v>
      </c>
      <c r="AB73">
        <v>4800152315</v>
      </c>
      <c r="AC73">
        <v>16849973</v>
      </c>
      <c r="AD73" t="s">
        <v>2</v>
      </c>
      <c r="AE73">
        <v>1</v>
      </c>
      <c r="AH73" t="s">
        <v>13507</v>
      </c>
      <c r="AI73" t="s">
        <v>13506</v>
      </c>
      <c r="AK73" t="s">
        <v>13505</v>
      </c>
      <c r="AL73">
        <v>1</v>
      </c>
      <c r="AM73" s="5">
        <f t="shared" si="10"/>
        <v>5.2631578947368418E-2</v>
      </c>
      <c r="AN73" s="4">
        <f t="shared" si="15"/>
        <v>7.9714621654476962E-5</v>
      </c>
      <c r="AO73" s="3"/>
      <c r="AP73">
        <v>1</v>
      </c>
      <c r="AR73" t="s">
        <v>1</v>
      </c>
      <c r="AT73" s="2" t="s">
        <v>0</v>
      </c>
      <c r="AU73" s="1">
        <f t="shared" si="11"/>
        <v>0.39666815309932862</v>
      </c>
      <c r="AV73" s="1">
        <f t="shared" si="12"/>
        <v>0.28561195568964837</v>
      </c>
      <c r="AW73" s="1">
        <f t="shared" si="13"/>
        <v>0.17455575827996808</v>
      </c>
    </row>
    <row r="74" spans="1:49" x14ac:dyDescent="0.2">
      <c r="A74">
        <v>72</v>
      </c>
      <c r="B74" t="s">
        <v>13504</v>
      </c>
      <c r="C74" t="s">
        <v>13503</v>
      </c>
      <c r="F74" t="s">
        <v>13502</v>
      </c>
      <c r="G74" t="s">
        <v>9</v>
      </c>
      <c r="H74" t="s">
        <v>8</v>
      </c>
      <c r="I74" t="s">
        <v>13501</v>
      </c>
      <c r="J74">
        <v>60019722</v>
      </c>
      <c r="K74" t="s">
        <v>302</v>
      </c>
      <c r="L74" t="s">
        <v>301</v>
      </c>
      <c r="M74" t="s">
        <v>53</v>
      </c>
      <c r="N74">
        <v>4</v>
      </c>
      <c r="O74" t="s">
        <v>13500</v>
      </c>
      <c r="P74" t="s">
        <v>13499</v>
      </c>
      <c r="Q74" t="s">
        <v>13498</v>
      </c>
      <c r="R74" s="7">
        <v>37956</v>
      </c>
      <c r="S74" s="8">
        <f t="shared" si="8"/>
        <v>2003</v>
      </c>
      <c r="T74" s="8">
        <v>2003</v>
      </c>
      <c r="U74" s="8">
        <f t="shared" si="9"/>
        <v>19</v>
      </c>
      <c r="V74" s="7">
        <v>2003</v>
      </c>
      <c r="W74" t="s">
        <v>12079</v>
      </c>
      <c r="X74" s="2">
        <v>0.21099999999999999</v>
      </c>
      <c r="Y74" s="6">
        <f t="shared" si="14"/>
        <v>5.6325244921384904E-3</v>
      </c>
      <c r="AA74">
        <v>16849965</v>
      </c>
      <c r="AB74">
        <v>4800152315</v>
      </c>
      <c r="AC74">
        <v>16849973</v>
      </c>
      <c r="AD74" t="s">
        <v>2</v>
      </c>
      <c r="AE74">
        <v>1</v>
      </c>
      <c r="AH74" t="s">
        <v>13497</v>
      </c>
      <c r="AI74" t="s">
        <v>13496</v>
      </c>
      <c r="AK74" t="s">
        <v>13495</v>
      </c>
      <c r="AL74">
        <v>0</v>
      </c>
      <c r="AM74" s="5">
        <f t="shared" si="10"/>
        <v>0</v>
      </c>
      <c r="AN74" s="4">
        <f t="shared" si="15"/>
        <v>0</v>
      </c>
      <c r="AO74" s="3"/>
      <c r="AP74">
        <v>1</v>
      </c>
      <c r="AR74" t="s">
        <v>1</v>
      </c>
      <c r="AT74" s="2" t="s">
        <v>0</v>
      </c>
      <c r="AU74" s="1">
        <f t="shared" si="11"/>
        <v>0.39427671444969431</v>
      </c>
      <c r="AV74" s="1">
        <f t="shared" si="12"/>
        <v>0.28162622460692455</v>
      </c>
      <c r="AW74" s="1">
        <f t="shared" si="13"/>
        <v>0.1689757347641547</v>
      </c>
    </row>
    <row r="75" spans="1:49" x14ac:dyDescent="0.2">
      <c r="A75">
        <v>73</v>
      </c>
      <c r="B75" t="s">
        <v>13494</v>
      </c>
      <c r="C75" t="s">
        <v>13493</v>
      </c>
      <c r="F75" t="s">
        <v>13492</v>
      </c>
      <c r="G75" t="s">
        <v>9</v>
      </c>
      <c r="H75" t="s">
        <v>8</v>
      </c>
      <c r="I75" t="s">
        <v>13491</v>
      </c>
      <c r="J75">
        <v>113088476</v>
      </c>
      <c r="K75" t="s">
        <v>13490</v>
      </c>
      <c r="L75" t="s">
        <v>13489</v>
      </c>
      <c r="M75" t="s">
        <v>53</v>
      </c>
      <c r="N75">
        <v>1</v>
      </c>
      <c r="O75" t="s">
        <v>13488</v>
      </c>
      <c r="P75">
        <v>57197357215</v>
      </c>
      <c r="Q75">
        <v>113088476</v>
      </c>
      <c r="R75" s="7">
        <v>37956</v>
      </c>
      <c r="S75" s="8">
        <f t="shared" si="8"/>
        <v>2003</v>
      </c>
      <c r="T75" s="8">
        <v>2003</v>
      </c>
      <c r="U75" s="8">
        <f t="shared" si="9"/>
        <v>19</v>
      </c>
      <c r="V75" s="7">
        <v>2003</v>
      </c>
      <c r="W75" t="s">
        <v>12079</v>
      </c>
      <c r="X75" s="2">
        <v>0.21099999999999999</v>
      </c>
      <c r="Y75" s="6">
        <f t="shared" si="14"/>
        <v>5.6325244921384904E-3</v>
      </c>
      <c r="AA75">
        <v>16849965</v>
      </c>
      <c r="AB75">
        <v>4800152315</v>
      </c>
      <c r="AC75">
        <v>16849973</v>
      </c>
      <c r="AD75" t="s">
        <v>2</v>
      </c>
      <c r="AE75">
        <v>1</v>
      </c>
      <c r="AH75" t="s">
        <v>13487</v>
      </c>
      <c r="AI75" t="s">
        <v>13486</v>
      </c>
      <c r="AK75" t="s">
        <v>13485</v>
      </c>
      <c r="AL75">
        <v>0</v>
      </c>
      <c r="AM75" s="5">
        <f t="shared" si="10"/>
        <v>0</v>
      </c>
      <c r="AN75" s="4">
        <f t="shared" si="15"/>
        <v>0</v>
      </c>
      <c r="AO75" s="3"/>
      <c r="AP75">
        <v>1</v>
      </c>
      <c r="AR75" t="s">
        <v>1</v>
      </c>
      <c r="AT75" s="2" t="s">
        <v>0</v>
      </c>
      <c r="AU75" s="1">
        <f t="shared" si="11"/>
        <v>0.39427671444969431</v>
      </c>
      <c r="AV75" s="1">
        <f t="shared" si="12"/>
        <v>0.28162622460692455</v>
      </c>
      <c r="AW75" s="1">
        <f t="shared" si="13"/>
        <v>0.1689757347641547</v>
      </c>
    </row>
    <row r="76" spans="1:49" x14ac:dyDescent="0.2">
      <c r="A76">
        <v>74</v>
      </c>
      <c r="B76" t="s">
        <v>13484</v>
      </c>
      <c r="C76" t="s">
        <v>13483</v>
      </c>
      <c r="F76" t="s">
        <v>13482</v>
      </c>
      <c r="G76" t="s">
        <v>9</v>
      </c>
      <c r="H76" t="s">
        <v>8</v>
      </c>
      <c r="I76" t="s">
        <v>13481</v>
      </c>
      <c r="J76">
        <v>60001754</v>
      </c>
      <c r="K76" t="s">
        <v>13480</v>
      </c>
      <c r="L76" t="s">
        <v>13479</v>
      </c>
      <c r="M76" t="s">
        <v>53</v>
      </c>
      <c r="N76">
        <v>5</v>
      </c>
      <c r="O76" t="s">
        <v>13478</v>
      </c>
      <c r="P76" t="s">
        <v>13477</v>
      </c>
      <c r="Q76" t="s">
        <v>13476</v>
      </c>
      <c r="R76" s="7">
        <v>37956</v>
      </c>
      <c r="S76" s="8">
        <f t="shared" si="8"/>
        <v>2003</v>
      </c>
      <c r="T76" s="8">
        <v>2003</v>
      </c>
      <c r="U76" s="8">
        <f t="shared" si="9"/>
        <v>19</v>
      </c>
      <c r="V76" s="7">
        <v>2003</v>
      </c>
      <c r="W76" t="s">
        <v>12079</v>
      </c>
      <c r="X76" s="2">
        <v>0.21099999999999999</v>
      </c>
      <c r="Y76" s="6">
        <f t="shared" si="14"/>
        <v>5.6325244921384904E-3</v>
      </c>
      <c r="AA76">
        <v>16849965</v>
      </c>
      <c r="AB76">
        <v>4800152315</v>
      </c>
      <c r="AC76">
        <v>16849973</v>
      </c>
      <c r="AD76" t="s">
        <v>2</v>
      </c>
      <c r="AE76">
        <v>1</v>
      </c>
      <c r="AH76" t="s">
        <v>13475</v>
      </c>
      <c r="AI76" t="s">
        <v>13474</v>
      </c>
      <c r="AK76" t="s">
        <v>13473</v>
      </c>
      <c r="AL76">
        <v>0</v>
      </c>
      <c r="AM76" s="5">
        <f t="shared" si="10"/>
        <v>0</v>
      </c>
      <c r="AN76" s="4">
        <f t="shared" si="15"/>
        <v>0</v>
      </c>
      <c r="AO76" s="3"/>
      <c r="AP76">
        <v>1</v>
      </c>
      <c r="AR76" t="s">
        <v>1</v>
      </c>
      <c r="AT76" s="2" t="s">
        <v>0</v>
      </c>
      <c r="AU76" s="1">
        <f t="shared" si="11"/>
        <v>0.39427671444969431</v>
      </c>
      <c r="AV76" s="1">
        <f t="shared" si="12"/>
        <v>0.28162622460692455</v>
      </c>
      <c r="AW76" s="1">
        <f t="shared" si="13"/>
        <v>0.1689757347641547</v>
      </c>
    </row>
    <row r="77" spans="1:49" x14ac:dyDescent="0.2">
      <c r="A77">
        <v>75</v>
      </c>
      <c r="B77" t="s">
        <v>13472</v>
      </c>
      <c r="C77" t="s">
        <v>13471</v>
      </c>
      <c r="F77" t="s">
        <v>13470</v>
      </c>
      <c r="G77" t="s">
        <v>9</v>
      </c>
      <c r="H77" t="s">
        <v>8</v>
      </c>
      <c r="I77" t="s">
        <v>589</v>
      </c>
      <c r="J77">
        <v>60025234</v>
      </c>
      <c r="K77" t="s">
        <v>13469</v>
      </c>
      <c r="L77" t="s">
        <v>574</v>
      </c>
      <c r="M77" t="s">
        <v>26</v>
      </c>
      <c r="N77">
        <v>6</v>
      </c>
      <c r="O77" t="s">
        <v>13468</v>
      </c>
      <c r="P77" t="s">
        <v>13467</v>
      </c>
      <c r="Q77" t="s">
        <v>13466</v>
      </c>
      <c r="R77" s="7">
        <v>37956</v>
      </c>
      <c r="S77" s="8">
        <f t="shared" si="8"/>
        <v>2003</v>
      </c>
      <c r="T77" s="8">
        <v>2003</v>
      </c>
      <c r="U77" s="8">
        <f t="shared" si="9"/>
        <v>19</v>
      </c>
      <c r="V77" s="7">
        <v>37956</v>
      </c>
      <c r="W77" t="s">
        <v>13465</v>
      </c>
      <c r="X77" s="2" t="s">
        <v>0</v>
      </c>
      <c r="Y77" s="6" t="e">
        <f t="shared" si="14"/>
        <v>#VALUE!</v>
      </c>
      <c r="AA77">
        <v>16101979</v>
      </c>
      <c r="AB77">
        <v>145004</v>
      </c>
      <c r="AC77">
        <v>16139089</v>
      </c>
      <c r="AD77" t="s">
        <v>2</v>
      </c>
      <c r="AE77">
        <v>2</v>
      </c>
      <c r="AF77">
        <v>4</v>
      </c>
      <c r="AH77" t="s">
        <v>13464</v>
      </c>
      <c r="AI77" t="s">
        <v>13463</v>
      </c>
      <c r="AJ77" t="s">
        <v>13462</v>
      </c>
      <c r="AK77" t="s">
        <v>13461</v>
      </c>
      <c r="AL77">
        <v>0</v>
      </c>
      <c r="AM77" s="5">
        <f t="shared" si="10"/>
        <v>0</v>
      </c>
      <c r="AN77" s="4">
        <f t="shared" si="15"/>
        <v>0</v>
      </c>
      <c r="AO77" s="3"/>
      <c r="AP77">
        <v>0</v>
      </c>
      <c r="AR77" t="s">
        <v>1</v>
      </c>
      <c r="AT77" s="2" t="s">
        <v>0</v>
      </c>
      <c r="AU77" s="1" t="e">
        <f t="shared" si="11"/>
        <v>#VALUE!</v>
      </c>
      <c r="AV77" s="1" t="e">
        <f t="shared" si="12"/>
        <v>#VALUE!</v>
      </c>
      <c r="AW77" s="1" t="e">
        <f t="shared" si="13"/>
        <v>#VALUE!</v>
      </c>
    </row>
    <row r="78" spans="1:49" x14ac:dyDescent="0.2">
      <c r="A78">
        <v>76</v>
      </c>
      <c r="B78" t="s">
        <v>13460</v>
      </c>
      <c r="C78" t="s">
        <v>13459</v>
      </c>
      <c r="F78" t="s">
        <v>13458</v>
      </c>
      <c r="G78" t="s">
        <v>9</v>
      </c>
      <c r="H78" t="s">
        <v>8</v>
      </c>
      <c r="I78" t="s">
        <v>13457</v>
      </c>
      <c r="J78" t="s">
        <v>13456</v>
      </c>
      <c r="K78" t="s">
        <v>13455</v>
      </c>
      <c r="L78" t="s">
        <v>13454</v>
      </c>
      <c r="M78" t="s">
        <v>56</v>
      </c>
      <c r="N78">
        <v>4</v>
      </c>
      <c r="O78" t="s">
        <v>13453</v>
      </c>
      <c r="P78" t="s">
        <v>13452</v>
      </c>
      <c r="Q78" t="s">
        <v>13451</v>
      </c>
      <c r="R78" s="7">
        <v>37956</v>
      </c>
      <c r="S78" s="8">
        <f t="shared" si="8"/>
        <v>2003</v>
      </c>
      <c r="T78" s="8">
        <v>2003</v>
      </c>
      <c r="U78" s="8">
        <f t="shared" si="9"/>
        <v>19</v>
      </c>
      <c r="V78" s="7">
        <v>2003</v>
      </c>
      <c r="W78" t="s">
        <v>12079</v>
      </c>
      <c r="X78" s="2">
        <v>0.21099999999999999</v>
      </c>
      <c r="Y78" s="6">
        <f t="shared" si="14"/>
        <v>5.6325244921384904E-3</v>
      </c>
      <c r="AA78">
        <v>16849965</v>
      </c>
      <c r="AB78">
        <v>4800152315</v>
      </c>
      <c r="AC78">
        <v>16849973</v>
      </c>
      <c r="AD78" t="s">
        <v>2</v>
      </c>
      <c r="AE78">
        <v>1</v>
      </c>
      <c r="AH78" t="s">
        <v>13450</v>
      </c>
      <c r="AI78" t="s">
        <v>13449</v>
      </c>
      <c r="AK78" t="s">
        <v>13448</v>
      </c>
      <c r="AL78">
        <v>3</v>
      </c>
      <c r="AM78" s="5">
        <f t="shared" si="10"/>
        <v>0.15789473684210525</v>
      </c>
      <c r="AN78" s="4">
        <f t="shared" si="15"/>
        <v>2.3914386496343091E-4</v>
      </c>
      <c r="AO78" s="3"/>
      <c r="AP78">
        <v>1</v>
      </c>
      <c r="AR78" t="s">
        <v>1</v>
      </c>
      <c r="AT78" s="2" t="s">
        <v>0</v>
      </c>
      <c r="AU78" s="1">
        <f t="shared" si="11"/>
        <v>0.40145103039859725</v>
      </c>
      <c r="AV78" s="1">
        <f t="shared" si="12"/>
        <v>0.29358341785509606</v>
      </c>
      <c r="AW78" s="1">
        <f t="shared" si="13"/>
        <v>0.18571580531159487</v>
      </c>
    </row>
    <row r="79" spans="1:49" x14ac:dyDescent="0.2">
      <c r="A79">
        <v>77</v>
      </c>
      <c r="B79" t="s">
        <v>13447</v>
      </c>
      <c r="C79" t="s">
        <v>13446</v>
      </c>
      <c r="F79" t="s">
        <v>13445</v>
      </c>
      <c r="G79" t="s">
        <v>9</v>
      </c>
      <c r="H79" t="s">
        <v>8</v>
      </c>
      <c r="I79" t="s">
        <v>13444</v>
      </c>
      <c r="J79">
        <v>60023813</v>
      </c>
      <c r="K79" t="s">
        <v>5426</v>
      </c>
      <c r="L79" t="s">
        <v>574</v>
      </c>
      <c r="M79" t="s">
        <v>26</v>
      </c>
      <c r="N79">
        <v>2</v>
      </c>
      <c r="O79" t="s">
        <v>13443</v>
      </c>
      <c r="P79" t="s">
        <v>13442</v>
      </c>
      <c r="Q79" t="s">
        <v>13441</v>
      </c>
      <c r="R79" s="7">
        <v>37956</v>
      </c>
      <c r="S79" s="8">
        <f t="shared" si="8"/>
        <v>2003</v>
      </c>
      <c r="T79" s="8">
        <v>2003</v>
      </c>
      <c r="U79" s="8">
        <f t="shared" si="9"/>
        <v>19</v>
      </c>
      <c r="V79" s="7">
        <v>37956</v>
      </c>
      <c r="W79" t="s">
        <v>13440</v>
      </c>
      <c r="X79" s="2" t="s">
        <v>0</v>
      </c>
      <c r="Y79" s="6" t="e">
        <f t="shared" si="14"/>
        <v>#VALUE!</v>
      </c>
      <c r="AA79">
        <v>10076417</v>
      </c>
      <c r="AB79">
        <v>24271</v>
      </c>
      <c r="AD79" t="s">
        <v>2</v>
      </c>
      <c r="AE79">
        <v>7</v>
      </c>
      <c r="AF79">
        <v>4</v>
      </c>
      <c r="AH79" t="s">
        <v>13439</v>
      </c>
      <c r="AI79" t="s">
        <v>13438</v>
      </c>
      <c r="AJ79" t="s">
        <v>13437</v>
      </c>
      <c r="AK79" t="s">
        <v>13436</v>
      </c>
      <c r="AL79">
        <v>3</v>
      </c>
      <c r="AM79" s="5">
        <f t="shared" si="10"/>
        <v>0.15789473684210525</v>
      </c>
      <c r="AN79" s="4">
        <f t="shared" si="15"/>
        <v>2.3914386496343091E-4</v>
      </c>
      <c r="AO79" s="3"/>
      <c r="AP79">
        <v>0</v>
      </c>
      <c r="AQ79" t="s">
        <v>441</v>
      </c>
      <c r="AR79">
        <v>60071020</v>
      </c>
      <c r="AS79" t="s">
        <v>440</v>
      </c>
      <c r="AT79" s="2" t="s">
        <v>0</v>
      </c>
      <c r="AU79" s="1" t="e">
        <f t="shared" si="11"/>
        <v>#VALUE!</v>
      </c>
      <c r="AV79" s="1" t="e">
        <f t="shared" si="12"/>
        <v>#VALUE!</v>
      </c>
      <c r="AW79" s="1" t="e">
        <f t="shared" si="13"/>
        <v>#VALUE!</v>
      </c>
    </row>
    <row r="80" spans="1:49" x14ac:dyDescent="0.2">
      <c r="A80">
        <v>78</v>
      </c>
      <c r="B80" t="s">
        <v>13435</v>
      </c>
      <c r="F80" t="s">
        <v>13434</v>
      </c>
      <c r="G80" t="s">
        <v>9</v>
      </c>
      <c r="H80" t="s">
        <v>8</v>
      </c>
      <c r="I80" t="s">
        <v>13433</v>
      </c>
      <c r="N80">
        <v>1</v>
      </c>
      <c r="O80" t="s">
        <v>13432</v>
      </c>
      <c r="P80">
        <v>56988881300</v>
      </c>
      <c r="R80" s="7">
        <v>37956</v>
      </c>
      <c r="S80" s="8">
        <f t="shared" si="8"/>
        <v>2003</v>
      </c>
      <c r="T80" s="8">
        <v>2003</v>
      </c>
      <c r="U80" s="8">
        <f t="shared" si="9"/>
        <v>19</v>
      </c>
      <c r="V80" s="7">
        <v>2003</v>
      </c>
      <c r="W80" t="s">
        <v>12100</v>
      </c>
      <c r="X80" s="2" t="s">
        <v>0</v>
      </c>
      <c r="Y80" s="6" t="e">
        <f t="shared" si="14"/>
        <v>#VALUE!</v>
      </c>
      <c r="AA80">
        <v>15167399</v>
      </c>
      <c r="AB80">
        <v>4700152267</v>
      </c>
      <c r="AC80">
        <v>21791074</v>
      </c>
      <c r="AD80" t="s">
        <v>2</v>
      </c>
      <c r="AE80">
        <v>3</v>
      </c>
      <c r="AF80">
        <v>2</v>
      </c>
      <c r="AH80" t="s">
        <v>848</v>
      </c>
      <c r="AI80" t="s">
        <v>13431</v>
      </c>
      <c r="AJ80" t="s">
        <v>13430</v>
      </c>
      <c r="AK80" t="s">
        <v>13429</v>
      </c>
      <c r="AL80">
        <v>0</v>
      </c>
      <c r="AM80" s="5">
        <f t="shared" si="10"/>
        <v>0</v>
      </c>
      <c r="AN80" s="4">
        <f t="shared" si="15"/>
        <v>0</v>
      </c>
      <c r="AO80" s="3"/>
      <c r="AP80">
        <v>0</v>
      </c>
      <c r="AR80" t="s">
        <v>1</v>
      </c>
      <c r="AT80" s="2" t="s">
        <v>0</v>
      </c>
      <c r="AU80" s="1" t="e">
        <f t="shared" si="11"/>
        <v>#VALUE!</v>
      </c>
      <c r="AV80" s="1" t="e">
        <f t="shared" si="12"/>
        <v>#VALUE!</v>
      </c>
      <c r="AW80" s="1" t="e">
        <f t="shared" si="13"/>
        <v>#VALUE!</v>
      </c>
    </row>
    <row r="81" spans="1:49" x14ac:dyDescent="0.2">
      <c r="A81">
        <v>79</v>
      </c>
      <c r="B81" t="s">
        <v>13428</v>
      </c>
      <c r="F81" t="s">
        <v>13427</v>
      </c>
      <c r="G81" t="s">
        <v>9</v>
      </c>
      <c r="H81" t="s">
        <v>8</v>
      </c>
      <c r="I81" t="s">
        <v>4084</v>
      </c>
      <c r="J81">
        <v>60070307</v>
      </c>
      <c r="K81" t="s">
        <v>13426</v>
      </c>
      <c r="L81" t="s">
        <v>13425</v>
      </c>
      <c r="M81" t="s">
        <v>331</v>
      </c>
      <c r="N81">
        <v>3</v>
      </c>
      <c r="O81" t="s">
        <v>13424</v>
      </c>
      <c r="P81" t="s">
        <v>13423</v>
      </c>
      <c r="Q81" t="s">
        <v>13422</v>
      </c>
      <c r="R81" s="7">
        <v>37956</v>
      </c>
      <c r="S81" s="8">
        <f t="shared" si="8"/>
        <v>2003</v>
      </c>
      <c r="T81" s="8">
        <v>2003</v>
      </c>
      <c r="U81" s="8">
        <f t="shared" si="9"/>
        <v>19</v>
      </c>
      <c r="V81" s="7">
        <v>2003</v>
      </c>
      <c r="W81" t="s">
        <v>12100</v>
      </c>
      <c r="X81" s="2" t="s">
        <v>0</v>
      </c>
      <c r="Y81" s="6" t="e">
        <f t="shared" si="14"/>
        <v>#VALUE!</v>
      </c>
      <c r="AA81">
        <v>15167399</v>
      </c>
      <c r="AB81">
        <v>4700152267</v>
      </c>
      <c r="AC81">
        <v>21791074</v>
      </c>
      <c r="AD81" t="s">
        <v>2</v>
      </c>
      <c r="AE81">
        <v>3</v>
      </c>
      <c r="AF81">
        <v>2</v>
      </c>
      <c r="AH81" t="s">
        <v>209</v>
      </c>
      <c r="AI81" t="s">
        <v>13421</v>
      </c>
      <c r="AK81" t="s">
        <v>13420</v>
      </c>
      <c r="AL81">
        <v>16</v>
      </c>
      <c r="AM81" s="5">
        <f t="shared" si="10"/>
        <v>0.84210526315789469</v>
      </c>
      <c r="AN81" s="4">
        <f t="shared" si="15"/>
        <v>1.2754339464716314E-3</v>
      </c>
      <c r="AO81" s="3"/>
      <c r="AP81">
        <v>0</v>
      </c>
      <c r="AR81" t="s">
        <v>1</v>
      </c>
      <c r="AT81" s="2" t="s">
        <v>0</v>
      </c>
      <c r="AU81" s="1" t="e">
        <f t="shared" si="11"/>
        <v>#VALUE!</v>
      </c>
      <c r="AV81" s="1" t="e">
        <f t="shared" si="12"/>
        <v>#VALUE!</v>
      </c>
      <c r="AW81" s="1" t="e">
        <f t="shared" si="13"/>
        <v>#VALUE!</v>
      </c>
    </row>
    <row r="82" spans="1:49" x14ac:dyDescent="0.2">
      <c r="A82">
        <v>80</v>
      </c>
      <c r="B82" t="s">
        <v>13419</v>
      </c>
      <c r="C82" t="s">
        <v>13418</v>
      </c>
      <c r="F82" t="s">
        <v>13417</v>
      </c>
      <c r="G82" t="s">
        <v>9</v>
      </c>
      <c r="H82" t="s">
        <v>8</v>
      </c>
      <c r="I82" t="s">
        <v>13416</v>
      </c>
      <c r="J82">
        <v>60027550</v>
      </c>
      <c r="K82" t="s">
        <v>360</v>
      </c>
      <c r="L82" t="s">
        <v>359</v>
      </c>
      <c r="M82" t="s">
        <v>46</v>
      </c>
      <c r="N82">
        <v>3</v>
      </c>
      <c r="O82" t="s">
        <v>13415</v>
      </c>
      <c r="P82" t="s">
        <v>13414</v>
      </c>
      <c r="Q82" t="s">
        <v>358</v>
      </c>
      <c r="R82" s="7">
        <v>37956</v>
      </c>
      <c r="S82" s="8">
        <f t="shared" si="8"/>
        <v>2003</v>
      </c>
      <c r="T82" s="8">
        <v>2003</v>
      </c>
      <c r="U82" s="8">
        <f t="shared" si="9"/>
        <v>19</v>
      </c>
      <c r="V82" s="7">
        <v>2003</v>
      </c>
      <c r="W82" t="s">
        <v>11902</v>
      </c>
      <c r="X82" s="2">
        <v>0.437</v>
      </c>
      <c r="Y82" s="6">
        <f t="shared" si="14"/>
        <v>1.1665465417367396E-2</v>
      </c>
      <c r="AA82">
        <v>10704698</v>
      </c>
      <c r="AB82">
        <v>5300152513</v>
      </c>
      <c r="AC82">
        <v>15598985</v>
      </c>
      <c r="AD82" t="s">
        <v>2</v>
      </c>
      <c r="AE82">
        <v>41</v>
      </c>
      <c r="AH82" t="s">
        <v>13413</v>
      </c>
      <c r="AI82" t="s">
        <v>13412</v>
      </c>
      <c r="AK82" t="s">
        <v>13411</v>
      </c>
      <c r="AL82">
        <v>44</v>
      </c>
      <c r="AM82" s="5">
        <f t="shared" si="10"/>
        <v>2.3157894736842106</v>
      </c>
      <c r="AN82" s="4">
        <f t="shared" si="15"/>
        <v>3.5074433527969868E-3</v>
      </c>
      <c r="AO82" s="3"/>
      <c r="AP82">
        <v>1</v>
      </c>
      <c r="AR82" t="s">
        <v>1</v>
      </c>
      <c r="AT82" s="2" t="s">
        <v>0</v>
      </c>
      <c r="AU82" s="1">
        <f t="shared" si="11"/>
        <v>0.92180587979962725</v>
      </c>
      <c r="AV82" s="1">
        <f t="shared" si="12"/>
        <v>0.75864543850821908</v>
      </c>
      <c r="AW82" s="1">
        <f t="shared" si="13"/>
        <v>0.59548499721681103</v>
      </c>
    </row>
    <row r="83" spans="1:49" x14ac:dyDescent="0.2">
      <c r="A83">
        <v>81</v>
      </c>
      <c r="B83" t="s">
        <v>13410</v>
      </c>
      <c r="C83" t="s">
        <v>13409</v>
      </c>
      <c r="F83" t="s">
        <v>13408</v>
      </c>
      <c r="G83" t="s">
        <v>9</v>
      </c>
      <c r="H83" t="s">
        <v>8</v>
      </c>
      <c r="I83" t="s">
        <v>13407</v>
      </c>
      <c r="J83">
        <v>60086195</v>
      </c>
      <c r="K83" t="s">
        <v>13406</v>
      </c>
      <c r="L83" t="s">
        <v>13405</v>
      </c>
      <c r="M83" t="s">
        <v>469</v>
      </c>
      <c r="N83">
        <v>2</v>
      </c>
      <c r="O83" t="s">
        <v>13404</v>
      </c>
      <c r="P83" t="s">
        <v>13403</v>
      </c>
      <c r="Q83" t="s">
        <v>13402</v>
      </c>
      <c r="R83" s="7">
        <v>37956</v>
      </c>
      <c r="S83" s="8">
        <f t="shared" si="8"/>
        <v>2003</v>
      </c>
      <c r="T83" s="8">
        <v>2003</v>
      </c>
      <c r="U83" s="8">
        <f t="shared" si="9"/>
        <v>19</v>
      </c>
      <c r="V83" s="7">
        <v>2003</v>
      </c>
      <c r="W83" t="s">
        <v>512</v>
      </c>
      <c r="X83" s="2">
        <v>0.14099999999999999</v>
      </c>
      <c r="Y83" s="6">
        <f t="shared" si="14"/>
        <v>3.7639144710498915E-3</v>
      </c>
      <c r="AA83">
        <v>402508</v>
      </c>
      <c r="AB83">
        <v>20868</v>
      </c>
      <c r="AD83" t="s">
        <v>2</v>
      </c>
      <c r="AE83">
        <v>60</v>
      </c>
      <c r="AF83" s="10">
        <v>44352</v>
      </c>
      <c r="AH83" t="s">
        <v>94</v>
      </c>
      <c r="AI83" t="s">
        <v>13401</v>
      </c>
      <c r="AK83" t="s">
        <v>13400</v>
      </c>
      <c r="AL83">
        <v>0</v>
      </c>
      <c r="AM83" s="5">
        <f t="shared" si="10"/>
        <v>0</v>
      </c>
      <c r="AN83" s="4">
        <f t="shared" si="15"/>
        <v>0</v>
      </c>
      <c r="AO83" s="3"/>
      <c r="AP83">
        <v>0</v>
      </c>
      <c r="AR83" t="s">
        <v>1</v>
      </c>
      <c r="AT83" s="2" t="s">
        <v>0</v>
      </c>
      <c r="AU83" s="1">
        <f t="shared" si="11"/>
        <v>0.26347401297349238</v>
      </c>
      <c r="AV83" s="1">
        <f t="shared" si="12"/>
        <v>0.18819572355249459</v>
      </c>
      <c r="AW83" s="1">
        <f t="shared" si="13"/>
        <v>0.11291743413149673</v>
      </c>
    </row>
    <row r="84" spans="1:49" x14ac:dyDescent="0.2">
      <c r="A84">
        <v>82</v>
      </c>
      <c r="B84" t="s">
        <v>13399</v>
      </c>
      <c r="C84" t="s">
        <v>13398</v>
      </c>
      <c r="F84" t="s">
        <v>13397</v>
      </c>
      <c r="G84" t="s">
        <v>9</v>
      </c>
      <c r="H84" t="s">
        <v>8</v>
      </c>
      <c r="I84" t="s">
        <v>13396</v>
      </c>
      <c r="J84">
        <v>60020615</v>
      </c>
      <c r="K84" t="s">
        <v>514</v>
      </c>
      <c r="L84" t="s">
        <v>470</v>
      </c>
      <c r="M84" t="s">
        <v>469</v>
      </c>
      <c r="N84">
        <v>5</v>
      </c>
      <c r="O84" t="s">
        <v>13395</v>
      </c>
      <c r="P84" t="s">
        <v>13394</v>
      </c>
      <c r="Q84" t="s">
        <v>13393</v>
      </c>
      <c r="R84" s="7">
        <v>37956</v>
      </c>
      <c r="S84" s="8">
        <f t="shared" si="8"/>
        <v>2003</v>
      </c>
      <c r="T84" s="8">
        <v>2003</v>
      </c>
      <c r="U84" s="8">
        <f t="shared" si="9"/>
        <v>19</v>
      </c>
      <c r="V84" s="7">
        <v>2003</v>
      </c>
      <c r="W84" t="s">
        <v>512</v>
      </c>
      <c r="X84" s="2">
        <v>0.14099999999999999</v>
      </c>
      <c r="Y84" s="6">
        <f t="shared" si="14"/>
        <v>3.7639144710498915E-3</v>
      </c>
      <c r="AA84">
        <v>402508</v>
      </c>
      <c r="AB84">
        <v>20868</v>
      </c>
      <c r="AD84" t="s">
        <v>2</v>
      </c>
      <c r="AE84">
        <v>60</v>
      </c>
      <c r="AF84" s="10">
        <v>44289</v>
      </c>
      <c r="AH84" t="s">
        <v>13392</v>
      </c>
      <c r="AI84" t="s">
        <v>13391</v>
      </c>
      <c r="AK84" t="s">
        <v>13390</v>
      </c>
      <c r="AL84">
        <v>0</v>
      </c>
      <c r="AM84" s="5">
        <f t="shared" si="10"/>
        <v>0</v>
      </c>
      <c r="AN84" s="4">
        <f t="shared" si="15"/>
        <v>0</v>
      </c>
      <c r="AO84" s="3"/>
      <c r="AP84">
        <v>0</v>
      </c>
      <c r="AR84" t="s">
        <v>1</v>
      </c>
      <c r="AT84" s="2" t="s">
        <v>0</v>
      </c>
      <c r="AU84" s="1">
        <f t="shared" si="11"/>
        <v>0.26347401297349238</v>
      </c>
      <c r="AV84" s="1">
        <f t="shared" si="12"/>
        <v>0.18819572355249459</v>
      </c>
      <c r="AW84" s="1">
        <f t="shared" si="13"/>
        <v>0.11291743413149673</v>
      </c>
    </row>
    <row r="85" spans="1:49" x14ac:dyDescent="0.2">
      <c r="A85">
        <v>83</v>
      </c>
      <c r="B85" t="s">
        <v>13389</v>
      </c>
      <c r="C85" t="s">
        <v>13388</v>
      </c>
      <c r="F85" t="s">
        <v>13387</v>
      </c>
      <c r="G85" t="s">
        <v>9</v>
      </c>
      <c r="H85" t="s">
        <v>8</v>
      </c>
      <c r="I85" t="s">
        <v>13329</v>
      </c>
      <c r="J85">
        <v>60020726</v>
      </c>
      <c r="K85" t="s">
        <v>704</v>
      </c>
      <c r="L85" t="s">
        <v>703</v>
      </c>
      <c r="M85" t="s">
        <v>469</v>
      </c>
      <c r="N85">
        <v>2</v>
      </c>
      <c r="O85" t="s">
        <v>13386</v>
      </c>
      <c r="P85" t="s">
        <v>13385</v>
      </c>
      <c r="Q85" t="s">
        <v>702</v>
      </c>
      <c r="R85" s="7">
        <v>37956</v>
      </c>
      <c r="S85" s="8">
        <f t="shared" si="8"/>
        <v>2003</v>
      </c>
      <c r="T85" s="8">
        <v>2003</v>
      </c>
      <c r="U85" s="8">
        <f t="shared" si="9"/>
        <v>19</v>
      </c>
      <c r="V85" s="7">
        <v>2003</v>
      </c>
      <c r="W85" t="s">
        <v>512</v>
      </c>
      <c r="X85" s="2">
        <v>0.14099999999999999</v>
      </c>
      <c r="Y85" s="6">
        <f t="shared" si="14"/>
        <v>3.7639144710498915E-3</v>
      </c>
      <c r="AA85">
        <v>402508</v>
      </c>
      <c r="AB85">
        <v>20868</v>
      </c>
      <c r="AD85" t="s">
        <v>2</v>
      </c>
      <c r="AE85">
        <v>60</v>
      </c>
      <c r="AF85" s="10">
        <v>44228</v>
      </c>
      <c r="AH85" t="s">
        <v>188</v>
      </c>
      <c r="AI85" t="s">
        <v>13384</v>
      </c>
      <c r="AK85" t="s">
        <v>13383</v>
      </c>
      <c r="AL85">
        <v>0</v>
      </c>
      <c r="AM85" s="5">
        <f t="shared" si="10"/>
        <v>0</v>
      </c>
      <c r="AN85" s="4">
        <f t="shared" si="15"/>
        <v>0</v>
      </c>
      <c r="AO85" s="3"/>
      <c r="AP85">
        <v>0</v>
      </c>
      <c r="AR85" t="s">
        <v>1</v>
      </c>
      <c r="AT85" s="2" t="s">
        <v>0</v>
      </c>
      <c r="AU85" s="1">
        <f t="shared" si="11"/>
        <v>0.26347401297349238</v>
      </c>
      <c r="AV85" s="1">
        <f t="shared" si="12"/>
        <v>0.18819572355249459</v>
      </c>
      <c r="AW85" s="1">
        <f t="shared" si="13"/>
        <v>0.11291743413149673</v>
      </c>
    </row>
    <row r="86" spans="1:49" x14ac:dyDescent="0.2">
      <c r="A86">
        <v>84</v>
      </c>
      <c r="B86" t="s">
        <v>13382</v>
      </c>
      <c r="C86" t="s">
        <v>13381</v>
      </c>
      <c r="F86" t="s">
        <v>13380</v>
      </c>
      <c r="G86" t="s">
        <v>9</v>
      </c>
      <c r="H86" t="s">
        <v>8</v>
      </c>
      <c r="I86" t="s">
        <v>13379</v>
      </c>
      <c r="J86">
        <v>60020615</v>
      </c>
      <c r="K86" t="s">
        <v>514</v>
      </c>
      <c r="L86" t="s">
        <v>470</v>
      </c>
      <c r="M86" t="s">
        <v>469</v>
      </c>
      <c r="N86">
        <v>3</v>
      </c>
      <c r="O86" t="s">
        <v>13378</v>
      </c>
      <c r="P86" t="s">
        <v>13377</v>
      </c>
      <c r="Q86" t="s">
        <v>513</v>
      </c>
      <c r="R86" s="7">
        <v>37956</v>
      </c>
      <c r="S86" s="8">
        <f t="shared" si="8"/>
        <v>2003</v>
      </c>
      <c r="T86" s="8">
        <v>2003</v>
      </c>
      <c r="U86" s="8">
        <f t="shared" si="9"/>
        <v>19</v>
      </c>
      <c r="V86" s="7">
        <v>2003</v>
      </c>
      <c r="W86" t="s">
        <v>512</v>
      </c>
      <c r="X86" s="2">
        <v>0.14099999999999999</v>
      </c>
      <c r="Y86" s="6">
        <f t="shared" si="14"/>
        <v>3.7639144710498915E-3</v>
      </c>
      <c r="AA86">
        <v>402508</v>
      </c>
      <c r="AB86">
        <v>20868</v>
      </c>
      <c r="AD86" t="s">
        <v>2</v>
      </c>
      <c r="AE86">
        <v>60</v>
      </c>
      <c r="AF86" s="10">
        <v>44446</v>
      </c>
      <c r="AH86" t="s">
        <v>13376</v>
      </c>
      <c r="AI86" t="s">
        <v>13375</v>
      </c>
      <c r="AK86" t="s">
        <v>13374</v>
      </c>
      <c r="AL86">
        <v>0</v>
      </c>
      <c r="AM86" s="5">
        <f t="shared" si="10"/>
        <v>0</v>
      </c>
      <c r="AN86" s="4">
        <f t="shared" si="15"/>
        <v>0</v>
      </c>
      <c r="AO86" s="3"/>
      <c r="AP86">
        <v>0</v>
      </c>
      <c r="AR86" t="s">
        <v>1</v>
      </c>
      <c r="AT86" s="2" t="s">
        <v>0</v>
      </c>
      <c r="AU86" s="1">
        <f t="shared" si="11"/>
        <v>0.26347401297349238</v>
      </c>
      <c r="AV86" s="1">
        <f t="shared" si="12"/>
        <v>0.18819572355249459</v>
      </c>
      <c r="AW86" s="1">
        <f t="shared" si="13"/>
        <v>0.11291743413149673</v>
      </c>
    </row>
    <row r="87" spans="1:49" x14ac:dyDescent="0.2">
      <c r="A87">
        <v>85</v>
      </c>
      <c r="B87" t="s">
        <v>13373</v>
      </c>
      <c r="C87" t="s">
        <v>13372</v>
      </c>
      <c r="F87" t="s">
        <v>13371</v>
      </c>
      <c r="G87" t="s">
        <v>9</v>
      </c>
      <c r="H87" t="s">
        <v>8</v>
      </c>
      <c r="I87" t="s">
        <v>13370</v>
      </c>
      <c r="J87">
        <v>60068535</v>
      </c>
      <c r="K87" t="s">
        <v>515</v>
      </c>
      <c r="L87" t="s">
        <v>470</v>
      </c>
      <c r="M87" t="s">
        <v>469</v>
      </c>
      <c r="N87">
        <v>2</v>
      </c>
      <c r="O87" t="s">
        <v>13369</v>
      </c>
      <c r="P87" t="s">
        <v>13368</v>
      </c>
      <c r="Q87" t="s">
        <v>13367</v>
      </c>
      <c r="R87" s="7">
        <v>37956</v>
      </c>
      <c r="S87" s="8">
        <f t="shared" si="8"/>
        <v>2003</v>
      </c>
      <c r="T87" s="8">
        <v>2003</v>
      </c>
      <c r="U87" s="8">
        <f t="shared" si="9"/>
        <v>19</v>
      </c>
      <c r="V87" s="7">
        <v>2003</v>
      </c>
      <c r="W87" t="s">
        <v>512</v>
      </c>
      <c r="X87" s="2">
        <v>0.14099999999999999</v>
      </c>
      <c r="Y87" s="6">
        <f t="shared" si="14"/>
        <v>3.7639144710498915E-3</v>
      </c>
      <c r="AA87">
        <v>402508</v>
      </c>
      <c r="AB87">
        <v>20868</v>
      </c>
      <c r="AD87" t="s">
        <v>2</v>
      </c>
      <c r="AE87">
        <v>60</v>
      </c>
      <c r="AF87" s="10">
        <v>44289</v>
      </c>
      <c r="AH87" t="s">
        <v>13366</v>
      </c>
      <c r="AI87" t="s">
        <v>13365</v>
      </c>
      <c r="AK87" t="s">
        <v>13364</v>
      </c>
      <c r="AL87">
        <v>0</v>
      </c>
      <c r="AM87" s="5">
        <f t="shared" si="10"/>
        <v>0</v>
      </c>
      <c r="AN87" s="4">
        <f t="shared" si="15"/>
        <v>0</v>
      </c>
      <c r="AO87" s="3"/>
      <c r="AP87">
        <v>0</v>
      </c>
      <c r="AR87" t="s">
        <v>1</v>
      </c>
      <c r="AT87" s="2" t="s">
        <v>0</v>
      </c>
      <c r="AU87" s="1">
        <f t="shared" si="11"/>
        <v>0.26347401297349238</v>
      </c>
      <c r="AV87" s="1">
        <f t="shared" si="12"/>
        <v>0.18819572355249459</v>
      </c>
      <c r="AW87" s="1">
        <f t="shared" si="13"/>
        <v>0.11291743413149673</v>
      </c>
    </row>
    <row r="88" spans="1:49" x14ac:dyDescent="0.2">
      <c r="A88">
        <v>86</v>
      </c>
      <c r="B88" t="s">
        <v>13363</v>
      </c>
      <c r="C88" t="s">
        <v>13362</v>
      </c>
      <c r="F88" t="s">
        <v>13361</v>
      </c>
      <c r="G88" t="s">
        <v>9</v>
      </c>
      <c r="H88" t="s">
        <v>8</v>
      </c>
      <c r="I88" t="s">
        <v>13360</v>
      </c>
      <c r="J88">
        <v>60109880</v>
      </c>
      <c r="K88" t="s">
        <v>518</v>
      </c>
      <c r="L88" t="s">
        <v>470</v>
      </c>
      <c r="M88" t="s">
        <v>469</v>
      </c>
      <c r="N88">
        <v>2</v>
      </c>
      <c r="O88" t="s">
        <v>13359</v>
      </c>
      <c r="P88" t="s">
        <v>13358</v>
      </c>
      <c r="Q88" t="s">
        <v>517</v>
      </c>
      <c r="R88" s="7">
        <v>37956</v>
      </c>
      <c r="S88" s="8">
        <f t="shared" si="8"/>
        <v>2003</v>
      </c>
      <c r="T88" s="8">
        <v>2003</v>
      </c>
      <c r="U88" s="8">
        <f t="shared" si="9"/>
        <v>19</v>
      </c>
      <c r="V88" s="7">
        <v>2003</v>
      </c>
      <c r="W88" t="s">
        <v>512</v>
      </c>
      <c r="X88" s="2">
        <v>0.14099999999999999</v>
      </c>
      <c r="Y88" s="6">
        <f t="shared" si="14"/>
        <v>3.7639144710498915E-3</v>
      </c>
      <c r="AA88">
        <v>402508</v>
      </c>
      <c r="AB88">
        <v>20868</v>
      </c>
      <c r="AD88" t="s">
        <v>2</v>
      </c>
      <c r="AE88">
        <v>60</v>
      </c>
      <c r="AF88" s="10">
        <v>44228</v>
      </c>
      <c r="AH88" t="s">
        <v>213</v>
      </c>
      <c r="AI88" t="s">
        <v>13357</v>
      </c>
      <c r="AK88" t="s">
        <v>13356</v>
      </c>
      <c r="AL88">
        <v>0</v>
      </c>
      <c r="AM88" s="5">
        <f t="shared" si="10"/>
        <v>0</v>
      </c>
      <c r="AN88" s="4">
        <f t="shared" si="15"/>
        <v>0</v>
      </c>
      <c r="AO88" s="3"/>
      <c r="AP88">
        <v>0</v>
      </c>
      <c r="AR88" t="s">
        <v>1</v>
      </c>
      <c r="AT88" s="2" t="s">
        <v>0</v>
      </c>
      <c r="AU88" s="1">
        <f t="shared" si="11"/>
        <v>0.26347401297349238</v>
      </c>
      <c r="AV88" s="1">
        <f t="shared" si="12"/>
        <v>0.18819572355249459</v>
      </c>
      <c r="AW88" s="1">
        <f t="shared" si="13"/>
        <v>0.11291743413149673</v>
      </c>
    </row>
    <row r="89" spans="1:49" x14ac:dyDescent="0.2">
      <c r="A89">
        <v>87</v>
      </c>
      <c r="B89" t="s">
        <v>13355</v>
      </c>
      <c r="C89" t="s">
        <v>13354</v>
      </c>
      <c r="F89" t="s">
        <v>13353</v>
      </c>
      <c r="G89" t="s">
        <v>9</v>
      </c>
      <c r="H89" t="s">
        <v>8</v>
      </c>
      <c r="I89" t="s">
        <v>13352</v>
      </c>
      <c r="J89" t="s">
        <v>13351</v>
      </c>
      <c r="K89" t="s">
        <v>13350</v>
      </c>
      <c r="L89" t="s">
        <v>13349</v>
      </c>
      <c r="M89" t="s">
        <v>335</v>
      </c>
      <c r="N89">
        <v>4</v>
      </c>
      <c r="O89" t="s">
        <v>13348</v>
      </c>
      <c r="P89" t="s">
        <v>13347</v>
      </c>
      <c r="Q89" t="s">
        <v>13346</v>
      </c>
      <c r="R89" s="7">
        <v>37956</v>
      </c>
      <c r="S89" s="8">
        <f t="shared" si="8"/>
        <v>2003</v>
      </c>
      <c r="T89" s="8">
        <v>2003</v>
      </c>
      <c r="U89" s="8">
        <f t="shared" si="9"/>
        <v>19</v>
      </c>
      <c r="V89" s="7">
        <v>2003</v>
      </c>
      <c r="W89" t="s">
        <v>512</v>
      </c>
      <c r="X89" s="2">
        <v>0.14099999999999999</v>
      </c>
      <c r="Y89" s="6">
        <f t="shared" si="14"/>
        <v>3.7639144710498915E-3</v>
      </c>
      <c r="AA89">
        <v>402508</v>
      </c>
      <c r="AB89">
        <v>20868</v>
      </c>
      <c r="AD89" t="s">
        <v>2</v>
      </c>
      <c r="AE89">
        <v>60</v>
      </c>
      <c r="AF89" s="10">
        <v>44352</v>
      </c>
      <c r="AH89" t="s">
        <v>13345</v>
      </c>
      <c r="AI89" t="s">
        <v>13344</v>
      </c>
      <c r="AK89" t="s">
        <v>13343</v>
      </c>
      <c r="AL89">
        <v>0</v>
      </c>
      <c r="AM89" s="5">
        <f t="shared" si="10"/>
        <v>0</v>
      </c>
      <c r="AN89" s="4">
        <f t="shared" si="15"/>
        <v>0</v>
      </c>
      <c r="AO89" s="3"/>
      <c r="AP89">
        <v>0</v>
      </c>
      <c r="AR89" t="s">
        <v>1</v>
      </c>
      <c r="AT89" s="2" t="s">
        <v>0</v>
      </c>
      <c r="AU89" s="1">
        <f t="shared" si="11"/>
        <v>0.26347401297349238</v>
      </c>
      <c r="AV89" s="1">
        <f t="shared" si="12"/>
        <v>0.18819572355249459</v>
      </c>
      <c r="AW89" s="1">
        <f t="shared" si="13"/>
        <v>0.11291743413149673</v>
      </c>
    </row>
    <row r="90" spans="1:49" x14ac:dyDescent="0.2">
      <c r="A90">
        <v>88</v>
      </c>
      <c r="B90" t="s">
        <v>13342</v>
      </c>
      <c r="C90" t="s">
        <v>13341</v>
      </c>
      <c r="F90" t="s">
        <v>13340</v>
      </c>
      <c r="G90" t="s">
        <v>9</v>
      </c>
      <c r="H90" t="s">
        <v>8</v>
      </c>
      <c r="I90" t="s">
        <v>13339</v>
      </c>
      <c r="J90">
        <v>60068535</v>
      </c>
      <c r="K90" t="s">
        <v>515</v>
      </c>
      <c r="L90" t="s">
        <v>470</v>
      </c>
      <c r="M90" t="s">
        <v>469</v>
      </c>
      <c r="N90">
        <v>3</v>
      </c>
      <c r="O90" t="s">
        <v>13338</v>
      </c>
      <c r="P90" t="s">
        <v>13337</v>
      </c>
      <c r="Q90" t="s">
        <v>13336</v>
      </c>
      <c r="R90" s="7">
        <v>37956</v>
      </c>
      <c r="S90" s="8">
        <f t="shared" si="8"/>
        <v>2003</v>
      </c>
      <c r="T90" s="8">
        <v>2003</v>
      </c>
      <c r="U90" s="8">
        <f t="shared" si="9"/>
        <v>19</v>
      </c>
      <c r="V90" s="7">
        <v>2003</v>
      </c>
      <c r="W90" t="s">
        <v>512</v>
      </c>
      <c r="X90" s="2">
        <v>0.14099999999999999</v>
      </c>
      <c r="Y90" s="6">
        <f t="shared" si="14"/>
        <v>3.7639144710498915E-3</v>
      </c>
      <c r="AA90">
        <v>402508</v>
      </c>
      <c r="AB90">
        <v>20868</v>
      </c>
      <c r="AD90" t="s">
        <v>2</v>
      </c>
      <c r="AE90">
        <v>60</v>
      </c>
      <c r="AF90" s="10">
        <v>44352</v>
      </c>
      <c r="AH90" t="s">
        <v>13335</v>
      </c>
      <c r="AI90" t="s">
        <v>13334</v>
      </c>
      <c r="AK90" t="s">
        <v>13333</v>
      </c>
      <c r="AL90">
        <v>4</v>
      </c>
      <c r="AM90" s="5">
        <f t="shared" si="10"/>
        <v>0.21052631578947367</v>
      </c>
      <c r="AN90" s="4">
        <f t="shared" si="15"/>
        <v>3.1885848661790785E-4</v>
      </c>
      <c r="AO90" s="3"/>
      <c r="AP90">
        <v>0</v>
      </c>
      <c r="AR90" t="s">
        <v>1</v>
      </c>
      <c r="AT90" s="2" t="s">
        <v>0</v>
      </c>
      <c r="AU90" s="1">
        <f t="shared" si="11"/>
        <v>0.27303976757202958</v>
      </c>
      <c r="AV90" s="1">
        <f t="shared" si="12"/>
        <v>0.20413864788338998</v>
      </c>
      <c r="AW90" s="1">
        <f t="shared" si="13"/>
        <v>0.13523752819475027</v>
      </c>
    </row>
    <row r="91" spans="1:49" x14ac:dyDescent="0.2">
      <c r="A91">
        <v>89</v>
      </c>
      <c r="B91" t="s">
        <v>13332</v>
      </c>
      <c r="C91" t="s">
        <v>13331</v>
      </c>
      <c r="F91" t="s">
        <v>13330</v>
      </c>
      <c r="G91" t="s">
        <v>9</v>
      </c>
      <c r="H91" t="s">
        <v>8</v>
      </c>
      <c r="I91" t="s">
        <v>13329</v>
      </c>
      <c r="J91">
        <v>60020726</v>
      </c>
      <c r="K91" t="s">
        <v>704</v>
      </c>
      <c r="L91" t="s">
        <v>703</v>
      </c>
      <c r="M91" t="s">
        <v>469</v>
      </c>
      <c r="N91">
        <v>1</v>
      </c>
      <c r="O91" t="s">
        <v>13328</v>
      </c>
      <c r="P91">
        <v>57225261530</v>
      </c>
      <c r="Q91">
        <v>60020726</v>
      </c>
      <c r="R91" s="7">
        <v>37956</v>
      </c>
      <c r="S91" s="8">
        <f t="shared" si="8"/>
        <v>2003</v>
      </c>
      <c r="T91" s="8">
        <v>2003</v>
      </c>
      <c r="U91" s="8">
        <f t="shared" si="9"/>
        <v>19</v>
      </c>
      <c r="V91" s="7">
        <v>2003</v>
      </c>
      <c r="W91" t="s">
        <v>512</v>
      </c>
      <c r="X91" s="2">
        <v>0.14099999999999999</v>
      </c>
      <c r="Y91" s="6">
        <f t="shared" si="14"/>
        <v>3.7639144710498915E-3</v>
      </c>
      <c r="AA91">
        <v>402508</v>
      </c>
      <c r="AB91">
        <v>20868</v>
      </c>
      <c r="AD91" t="s">
        <v>2</v>
      </c>
      <c r="AE91">
        <v>60</v>
      </c>
      <c r="AF91" s="10">
        <v>44352</v>
      </c>
      <c r="AH91" t="s">
        <v>13327</v>
      </c>
      <c r="AI91" t="s">
        <v>13326</v>
      </c>
      <c r="AK91" t="s">
        <v>13325</v>
      </c>
      <c r="AL91">
        <v>0</v>
      </c>
      <c r="AM91" s="5">
        <f t="shared" si="10"/>
        <v>0</v>
      </c>
      <c r="AN91" s="4">
        <f t="shared" si="15"/>
        <v>0</v>
      </c>
      <c r="AO91" s="3"/>
      <c r="AP91">
        <v>0</v>
      </c>
      <c r="AR91" t="s">
        <v>1</v>
      </c>
      <c r="AT91" s="2" t="s">
        <v>0</v>
      </c>
      <c r="AU91" s="1">
        <f t="shared" si="11"/>
        <v>0.26347401297349238</v>
      </c>
      <c r="AV91" s="1">
        <f t="shared" si="12"/>
        <v>0.18819572355249459</v>
      </c>
      <c r="AW91" s="1">
        <f t="shared" si="13"/>
        <v>0.11291743413149673</v>
      </c>
    </row>
    <row r="92" spans="1:49" x14ac:dyDescent="0.2">
      <c r="A92">
        <v>90</v>
      </c>
      <c r="B92" t="s">
        <v>13324</v>
      </c>
      <c r="C92" t="s">
        <v>13323</v>
      </c>
      <c r="F92" t="s">
        <v>13322</v>
      </c>
      <c r="G92" t="s">
        <v>9</v>
      </c>
      <c r="H92" t="s">
        <v>8</v>
      </c>
      <c r="I92" t="s">
        <v>13321</v>
      </c>
      <c r="J92">
        <v>60068535</v>
      </c>
      <c r="K92" t="s">
        <v>515</v>
      </c>
      <c r="L92" t="s">
        <v>470</v>
      </c>
      <c r="M92" t="s">
        <v>469</v>
      </c>
      <c r="N92">
        <v>1</v>
      </c>
      <c r="O92" t="s">
        <v>13320</v>
      </c>
      <c r="P92">
        <v>9269836800</v>
      </c>
      <c r="Q92">
        <v>60068535</v>
      </c>
      <c r="R92" s="7">
        <v>37956</v>
      </c>
      <c r="S92" s="8">
        <f t="shared" si="8"/>
        <v>2003</v>
      </c>
      <c r="T92" s="8">
        <v>2003</v>
      </c>
      <c r="U92" s="8">
        <f t="shared" si="9"/>
        <v>19</v>
      </c>
      <c r="V92" s="7">
        <v>2003</v>
      </c>
      <c r="W92" t="s">
        <v>512</v>
      </c>
      <c r="X92" s="2">
        <v>0.14099999999999999</v>
      </c>
      <c r="Y92" s="6">
        <f t="shared" si="14"/>
        <v>3.7639144710498915E-3</v>
      </c>
      <c r="AA92">
        <v>402508</v>
      </c>
      <c r="AB92">
        <v>20868</v>
      </c>
      <c r="AD92" t="s">
        <v>2</v>
      </c>
      <c r="AE92">
        <v>60</v>
      </c>
      <c r="AF92" s="10">
        <v>44289</v>
      </c>
      <c r="AH92" t="s">
        <v>13319</v>
      </c>
      <c r="AI92" t="s">
        <v>13318</v>
      </c>
      <c r="AK92" t="s">
        <v>13317</v>
      </c>
      <c r="AL92">
        <v>5</v>
      </c>
      <c r="AM92" s="5">
        <f t="shared" si="10"/>
        <v>0.26315789473684209</v>
      </c>
      <c r="AN92" s="4">
        <f t="shared" si="15"/>
        <v>3.9857310827238487E-4</v>
      </c>
      <c r="AO92" s="3"/>
      <c r="AP92">
        <v>0</v>
      </c>
      <c r="AR92" t="s">
        <v>1</v>
      </c>
      <c r="AT92" s="2" t="s">
        <v>0</v>
      </c>
      <c r="AU92" s="1">
        <f t="shared" si="11"/>
        <v>0.27543120622166389</v>
      </c>
      <c r="AV92" s="1">
        <f t="shared" si="12"/>
        <v>0.2081243789661138</v>
      </c>
      <c r="AW92" s="1">
        <f t="shared" si="13"/>
        <v>0.14081755171056368</v>
      </c>
    </row>
    <row r="93" spans="1:49" x14ac:dyDescent="0.2">
      <c r="A93">
        <v>91</v>
      </c>
      <c r="B93" t="s">
        <v>13316</v>
      </c>
      <c r="C93" t="s">
        <v>13315</v>
      </c>
      <c r="F93" t="s">
        <v>13314</v>
      </c>
      <c r="G93" t="s">
        <v>9</v>
      </c>
      <c r="H93" t="s">
        <v>8</v>
      </c>
      <c r="I93" t="s">
        <v>13313</v>
      </c>
      <c r="J93">
        <v>60020615</v>
      </c>
      <c r="K93" t="s">
        <v>514</v>
      </c>
      <c r="L93" t="s">
        <v>470</v>
      </c>
      <c r="M93" t="s">
        <v>469</v>
      </c>
      <c r="N93">
        <v>2</v>
      </c>
      <c r="O93" t="s">
        <v>13312</v>
      </c>
      <c r="P93" t="s">
        <v>13311</v>
      </c>
      <c r="Q93" t="s">
        <v>13310</v>
      </c>
      <c r="R93" s="7">
        <v>37956</v>
      </c>
      <c r="S93" s="8">
        <f t="shared" si="8"/>
        <v>2003</v>
      </c>
      <c r="T93" s="8">
        <v>2003</v>
      </c>
      <c r="U93" s="8">
        <f t="shared" si="9"/>
        <v>19</v>
      </c>
      <c r="V93" s="7">
        <v>2003</v>
      </c>
      <c r="W93" t="s">
        <v>512</v>
      </c>
      <c r="X93" s="2">
        <v>0.14099999999999999</v>
      </c>
      <c r="Y93" s="6">
        <f t="shared" si="14"/>
        <v>3.7639144710498915E-3</v>
      </c>
      <c r="AA93">
        <v>402508</v>
      </c>
      <c r="AB93">
        <v>20868</v>
      </c>
      <c r="AD93" t="s">
        <v>2</v>
      </c>
      <c r="AE93">
        <v>60</v>
      </c>
      <c r="AF93" s="10">
        <v>44289</v>
      </c>
      <c r="AH93" t="s">
        <v>13309</v>
      </c>
      <c r="AI93" t="s">
        <v>13308</v>
      </c>
      <c r="AK93" t="s">
        <v>13307</v>
      </c>
      <c r="AL93">
        <v>0</v>
      </c>
      <c r="AM93" s="5">
        <f t="shared" si="10"/>
        <v>0</v>
      </c>
      <c r="AN93" s="4">
        <f t="shared" si="15"/>
        <v>0</v>
      </c>
      <c r="AO93" s="3"/>
      <c r="AP93">
        <v>0</v>
      </c>
      <c r="AR93" t="s">
        <v>1</v>
      </c>
      <c r="AT93" s="2" t="s">
        <v>0</v>
      </c>
      <c r="AU93" s="1">
        <f t="shared" si="11"/>
        <v>0.26347401297349238</v>
      </c>
      <c r="AV93" s="1">
        <f t="shared" si="12"/>
        <v>0.18819572355249459</v>
      </c>
      <c r="AW93" s="1">
        <f t="shared" si="13"/>
        <v>0.11291743413149673</v>
      </c>
    </row>
    <row r="94" spans="1:49" x14ac:dyDescent="0.2">
      <c r="A94">
        <v>92</v>
      </c>
      <c r="B94" t="s">
        <v>13306</v>
      </c>
      <c r="C94" t="s">
        <v>13305</v>
      </c>
      <c r="F94" t="s">
        <v>13304</v>
      </c>
      <c r="G94" t="s">
        <v>9</v>
      </c>
      <c r="H94" t="s">
        <v>8</v>
      </c>
      <c r="I94" t="s">
        <v>13303</v>
      </c>
      <c r="J94" t="s">
        <v>13302</v>
      </c>
      <c r="K94" t="s">
        <v>13301</v>
      </c>
      <c r="L94" t="s">
        <v>13300</v>
      </c>
      <c r="M94" t="s">
        <v>13299</v>
      </c>
      <c r="N94">
        <v>2</v>
      </c>
      <c r="O94" t="s">
        <v>13298</v>
      </c>
      <c r="P94" t="s">
        <v>13297</v>
      </c>
      <c r="Q94" t="s">
        <v>13296</v>
      </c>
      <c r="R94" s="7">
        <v>37956</v>
      </c>
      <c r="S94" s="8">
        <f t="shared" si="8"/>
        <v>2003</v>
      </c>
      <c r="T94" s="8">
        <v>2003</v>
      </c>
      <c r="U94" s="8">
        <f t="shared" si="9"/>
        <v>19</v>
      </c>
      <c r="V94" s="7">
        <v>2003</v>
      </c>
      <c r="W94" t="s">
        <v>11902</v>
      </c>
      <c r="X94" s="2">
        <v>0.437</v>
      </c>
      <c r="Y94" s="6">
        <f t="shared" si="14"/>
        <v>1.1665465417367396E-2</v>
      </c>
      <c r="AA94">
        <v>10704698</v>
      </c>
      <c r="AB94">
        <v>5300152513</v>
      </c>
      <c r="AC94">
        <v>15598985</v>
      </c>
      <c r="AD94" t="s">
        <v>2</v>
      </c>
      <c r="AE94">
        <v>43</v>
      </c>
      <c r="AH94" t="s">
        <v>13295</v>
      </c>
      <c r="AI94" t="s">
        <v>13294</v>
      </c>
      <c r="AK94" t="s">
        <v>13293</v>
      </c>
      <c r="AL94">
        <v>8</v>
      </c>
      <c r="AM94" s="5">
        <f t="shared" si="10"/>
        <v>0.42105263157894735</v>
      </c>
      <c r="AN94" s="4">
        <f t="shared" si="15"/>
        <v>6.377169732358157E-4</v>
      </c>
      <c r="AO94" s="3"/>
      <c r="AP94">
        <v>1</v>
      </c>
      <c r="AR94" t="s">
        <v>1</v>
      </c>
      <c r="AT94" s="2" t="s">
        <v>0</v>
      </c>
      <c r="AU94" s="1">
        <f t="shared" si="11"/>
        <v>0.83571408841279204</v>
      </c>
      <c r="AV94" s="1">
        <f t="shared" si="12"/>
        <v>0.61515911953016067</v>
      </c>
      <c r="AW94" s="1">
        <f t="shared" si="13"/>
        <v>0.39460415064752896</v>
      </c>
    </row>
    <row r="95" spans="1:49" x14ac:dyDescent="0.2">
      <c r="A95">
        <v>93</v>
      </c>
      <c r="B95" t="s">
        <v>13292</v>
      </c>
      <c r="F95" t="s">
        <v>13291</v>
      </c>
      <c r="G95" t="s">
        <v>9</v>
      </c>
      <c r="H95" t="s">
        <v>8</v>
      </c>
      <c r="I95" t="s">
        <v>13290</v>
      </c>
      <c r="J95">
        <v>60031135</v>
      </c>
      <c r="K95" t="s">
        <v>13289</v>
      </c>
      <c r="L95" t="s">
        <v>13288</v>
      </c>
      <c r="M95" t="s">
        <v>333</v>
      </c>
      <c r="N95">
        <v>1</v>
      </c>
      <c r="O95" t="s">
        <v>13287</v>
      </c>
      <c r="P95">
        <v>6701773186</v>
      </c>
      <c r="Q95">
        <v>60031135</v>
      </c>
      <c r="R95" s="7">
        <v>37956</v>
      </c>
      <c r="S95" s="8">
        <f t="shared" si="8"/>
        <v>2003</v>
      </c>
      <c r="T95" s="8">
        <v>2003</v>
      </c>
      <c r="U95" s="8">
        <f t="shared" si="9"/>
        <v>19</v>
      </c>
      <c r="V95" s="7">
        <v>2003</v>
      </c>
      <c r="W95" t="s">
        <v>13286</v>
      </c>
      <c r="X95" s="2" t="s">
        <v>0</v>
      </c>
      <c r="Y95" s="6" t="e">
        <f t="shared" si="14"/>
        <v>#VALUE!</v>
      </c>
      <c r="AA95">
        <v>17043</v>
      </c>
      <c r="AB95">
        <v>13884</v>
      </c>
      <c r="AD95" t="s">
        <v>2</v>
      </c>
      <c r="AE95">
        <v>48</v>
      </c>
      <c r="AF95">
        <v>3</v>
      </c>
      <c r="AH95" t="s">
        <v>13285</v>
      </c>
      <c r="AI95" t="s">
        <v>13284</v>
      </c>
      <c r="AJ95" t="s">
        <v>13283</v>
      </c>
      <c r="AK95" t="s">
        <v>13282</v>
      </c>
      <c r="AL95">
        <v>0</v>
      </c>
      <c r="AM95" s="5">
        <f t="shared" si="10"/>
        <v>0</v>
      </c>
      <c r="AN95" s="4">
        <f t="shared" si="15"/>
        <v>0</v>
      </c>
      <c r="AO95" s="3"/>
      <c r="AP95">
        <v>0</v>
      </c>
      <c r="AR95" t="s">
        <v>1</v>
      </c>
      <c r="AT95" s="2" t="s">
        <v>0</v>
      </c>
      <c r="AU95" s="1" t="e">
        <f t="shared" si="11"/>
        <v>#VALUE!</v>
      </c>
      <c r="AV95" s="1" t="e">
        <f t="shared" si="12"/>
        <v>#VALUE!</v>
      </c>
      <c r="AW95" s="1" t="e">
        <f t="shared" si="13"/>
        <v>#VALUE!</v>
      </c>
    </row>
    <row r="96" spans="1:49" x14ac:dyDescent="0.2">
      <c r="A96">
        <v>94</v>
      </c>
      <c r="B96" t="s">
        <v>13281</v>
      </c>
      <c r="C96" t="s">
        <v>13280</v>
      </c>
      <c r="F96" t="s">
        <v>13279</v>
      </c>
      <c r="G96" t="s">
        <v>9</v>
      </c>
      <c r="H96" t="s">
        <v>8</v>
      </c>
      <c r="I96" t="s">
        <v>1571</v>
      </c>
      <c r="J96">
        <v>60020697</v>
      </c>
      <c r="K96" t="s">
        <v>900</v>
      </c>
      <c r="L96" t="s">
        <v>554</v>
      </c>
      <c r="M96" t="s">
        <v>26</v>
      </c>
      <c r="N96">
        <v>2</v>
      </c>
      <c r="O96" t="s">
        <v>13278</v>
      </c>
      <c r="P96" t="s">
        <v>13277</v>
      </c>
      <c r="Q96" t="s">
        <v>13276</v>
      </c>
      <c r="R96" s="7">
        <v>37956</v>
      </c>
      <c r="S96" s="8">
        <f t="shared" si="8"/>
        <v>2003</v>
      </c>
      <c r="T96" s="8">
        <v>2003</v>
      </c>
      <c r="U96" s="8">
        <f t="shared" si="9"/>
        <v>19</v>
      </c>
      <c r="V96" s="7">
        <v>2003</v>
      </c>
      <c r="W96" t="s">
        <v>12199</v>
      </c>
      <c r="X96" s="2">
        <v>0.39100000000000001</v>
      </c>
      <c r="Y96" s="6">
        <f t="shared" si="14"/>
        <v>1.043752168922346E-2</v>
      </c>
      <c r="AA96">
        <v>10090630</v>
      </c>
      <c r="AB96">
        <v>145343</v>
      </c>
      <c r="AD96" t="s">
        <v>2</v>
      </c>
      <c r="AE96">
        <v>5</v>
      </c>
      <c r="AF96">
        <v>5</v>
      </c>
      <c r="AH96" t="s">
        <v>13275</v>
      </c>
      <c r="AI96" t="s">
        <v>13274</v>
      </c>
      <c r="AJ96" t="s">
        <v>13273</v>
      </c>
      <c r="AK96" t="s">
        <v>13272</v>
      </c>
      <c r="AL96">
        <v>0</v>
      </c>
      <c r="AM96" s="5">
        <f t="shared" si="10"/>
        <v>0</v>
      </c>
      <c r="AN96" s="4">
        <f t="shared" si="15"/>
        <v>0</v>
      </c>
      <c r="AO96" s="3"/>
      <c r="AP96">
        <v>0</v>
      </c>
      <c r="AR96" t="s">
        <v>1</v>
      </c>
      <c r="AT96" s="2" t="s">
        <v>0</v>
      </c>
      <c r="AU96" s="1">
        <f t="shared" si="11"/>
        <v>0.73062651824564206</v>
      </c>
      <c r="AV96" s="1">
        <f t="shared" si="12"/>
        <v>0.52187608446117295</v>
      </c>
      <c r="AW96" s="1">
        <f t="shared" si="13"/>
        <v>0.31312565067670378</v>
      </c>
    </row>
    <row r="97" spans="1:49" x14ac:dyDescent="0.2">
      <c r="A97">
        <v>95</v>
      </c>
      <c r="B97" t="s">
        <v>13271</v>
      </c>
      <c r="F97" t="s">
        <v>13270</v>
      </c>
      <c r="G97" t="s">
        <v>9</v>
      </c>
      <c r="H97" t="s">
        <v>8</v>
      </c>
      <c r="I97" t="s">
        <v>13269</v>
      </c>
      <c r="J97">
        <v>60001890</v>
      </c>
      <c r="K97" t="s">
        <v>13268</v>
      </c>
      <c r="L97" t="s">
        <v>13267</v>
      </c>
      <c r="M97" t="s">
        <v>246</v>
      </c>
      <c r="N97">
        <v>3</v>
      </c>
      <c r="O97" t="s">
        <v>13266</v>
      </c>
      <c r="P97" t="s">
        <v>13265</v>
      </c>
      <c r="Q97" t="s">
        <v>13264</v>
      </c>
      <c r="R97" s="7">
        <v>37956</v>
      </c>
      <c r="S97" s="8">
        <f t="shared" si="8"/>
        <v>2003</v>
      </c>
      <c r="T97" s="8">
        <v>2003</v>
      </c>
      <c r="U97" s="8">
        <f t="shared" si="9"/>
        <v>19</v>
      </c>
      <c r="V97" s="7">
        <v>2003</v>
      </c>
      <c r="W97" t="s">
        <v>12100</v>
      </c>
      <c r="X97" s="2" t="s">
        <v>0</v>
      </c>
      <c r="Y97" s="6" t="e">
        <f t="shared" si="14"/>
        <v>#VALUE!</v>
      </c>
      <c r="AA97">
        <v>15167399</v>
      </c>
      <c r="AB97">
        <v>4700152267</v>
      </c>
      <c r="AC97">
        <v>21791074</v>
      </c>
      <c r="AD97" t="s">
        <v>2</v>
      </c>
      <c r="AE97">
        <v>3</v>
      </c>
      <c r="AF97">
        <v>3</v>
      </c>
      <c r="AH97" t="s">
        <v>13263</v>
      </c>
      <c r="AI97" t="s">
        <v>13262</v>
      </c>
      <c r="AK97" t="s">
        <v>13261</v>
      </c>
      <c r="AL97">
        <v>4</v>
      </c>
      <c r="AM97" s="5">
        <f t="shared" si="10"/>
        <v>0.21052631578947367</v>
      </c>
      <c r="AN97" s="4">
        <f t="shared" si="15"/>
        <v>3.1885848661790785E-4</v>
      </c>
      <c r="AO97" s="3"/>
      <c r="AP97">
        <v>0</v>
      </c>
      <c r="AR97" t="s">
        <v>1</v>
      </c>
      <c r="AT97" s="2" t="s">
        <v>0</v>
      </c>
      <c r="AU97" s="1" t="e">
        <f t="shared" si="11"/>
        <v>#VALUE!</v>
      </c>
      <c r="AV97" s="1" t="e">
        <f t="shared" si="12"/>
        <v>#VALUE!</v>
      </c>
      <c r="AW97" s="1" t="e">
        <f t="shared" si="13"/>
        <v>#VALUE!</v>
      </c>
    </row>
    <row r="98" spans="1:49" x14ac:dyDescent="0.2">
      <c r="A98">
        <v>96</v>
      </c>
      <c r="B98" t="s">
        <v>13260</v>
      </c>
      <c r="F98" t="s">
        <v>13259</v>
      </c>
      <c r="G98" t="s">
        <v>9</v>
      </c>
      <c r="H98" t="s">
        <v>8</v>
      </c>
      <c r="I98" t="s">
        <v>13258</v>
      </c>
      <c r="J98">
        <v>60009615</v>
      </c>
      <c r="K98" t="s">
        <v>13257</v>
      </c>
      <c r="L98" t="s">
        <v>1103</v>
      </c>
      <c r="M98" t="s">
        <v>331</v>
      </c>
      <c r="N98">
        <v>2</v>
      </c>
      <c r="O98" t="s">
        <v>13256</v>
      </c>
      <c r="P98" t="s">
        <v>13255</v>
      </c>
      <c r="Q98" t="s">
        <v>13254</v>
      </c>
      <c r="R98" s="7">
        <v>37956</v>
      </c>
      <c r="S98" s="8">
        <f t="shared" si="8"/>
        <v>2003</v>
      </c>
      <c r="T98" s="8">
        <v>2003</v>
      </c>
      <c r="U98" s="8">
        <f t="shared" si="9"/>
        <v>19</v>
      </c>
      <c r="V98" s="7">
        <v>37956</v>
      </c>
      <c r="W98" t="s">
        <v>13253</v>
      </c>
      <c r="X98" s="2">
        <v>0.20100000000000001</v>
      </c>
      <c r="Y98" s="6">
        <f t="shared" si="14"/>
        <v>5.3655802034115489E-3</v>
      </c>
      <c r="AA98">
        <v>195596</v>
      </c>
      <c r="AB98">
        <v>28036</v>
      </c>
      <c r="AD98" t="s">
        <v>2</v>
      </c>
      <c r="AE98">
        <v>41</v>
      </c>
      <c r="AF98">
        <v>12</v>
      </c>
      <c r="AH98" t="s">
        <v>13252</v>
      </c>
      <c r="AI98" t="s">
        <v>13251</v>
      </c>
      <c r="AJ98" t="s">
        <v>13250</v>
      </c>
      <c r="AK98" t="s">
        <v>13249</v>
      </c>
      <c r="AL98">
        <v>4</v>
      </c>
      <c r="AM98" s="5">
        <f t="shared" si="10"/>
        <v>0.21052631578947367</v>
      </c>
      <c r="AN98" s="4">
        <f t="shared" si="15"/>
        <v>3.1885848661790785E-4</v>
      </c>
      <c r="AO98" s="3"/>
      <c r="AP98">
        <v>0</v>
      </c>
      <c r="AR98" t="s">
        <v>1</v>
      </c>
      <c r="AT98" s="2" t="s">
        <v>0</v>
      </c>
      <c r="AU98" s="1">
        <f t="shared" si="11"/>
        <v>0.38515636883734561</v>
      </c>
      <c r="AV98" s="1">
        <f t="shared" si="12"/>
        <v>0.28422193450147287</v>
      </c>
      <c r="AW98" s="1">
        <f t="shared" si="13"/>
        <v>0.1832875001656</v>
      </c>
    </row>
    <row r="99" spans="1:49" x14ac:dyDescent="0.2">
      <c r="A99">
        <v>97</v>
      </c>
      <c r="B99" t="s">
        <v>13248</v>
      </c>
      <c r="C99" t="s">
        <v>13247</v>
      </c>
      <c r="F99" t="s">
        <v>13246</v>
      </c>
      <c r="G99" t="s">
        <v>9</v>
      </c>
      <c r="H99" t="s">
        <v>8</v>
      </c>
      <c r="I99" t="s">
        <v>1080</v>
      </c>
      <c r="J99">
        <v>60017293</v>
      </c>
      <c r="K99" t="s">
        <v>3372</v>
      </c>
      <c r="L99" t="s">
        <v>1177</v>
      </c>
      <c r="M99" t="s">
        <v>22</v>
      </c>
      <c r="N99">
        <v>3</v>
      </c>
      <c r="O99" t="s">
        <v>3371</v>
      </c>
      <c r="P99" t="s">
        <v>3370</v>
      </c>
      <c r="Q99" t="s">
        <v>3369</v>
      </c>
      <c r="R99" s="7">
        <v>37956</v>
      </c>
      <c r="S99" s="8">
        <f t="shared" si="8"/>
        <v>2003</v>
      </c>
      <c r="T99" s="8">
        <v>2003</v>
      </c>
      <c r="U99" s="8">
        <f t="shared" si="9"/>
        <v>19</v>
      </c>
      <c r="V99" s="7">
        <v>2003</v>
      </c>
      <c r="W99" t="s">
        <v>11902</v>
      </c>
      <c r="X99" s="2">
        <v>0.437</v>
      </c>
      <c r="Y99" s="6">
        <f t="shared" si="14"/>
        <v>1.1665465417367396E-2</v>
      </c>
      <c r="AA99">
        <v>10704698</v>
      </c>
      <c r="AB99">
        <v>5300152513</v>
      </c>
      <c r="AC99">
        <v>15598985</v>
      </c>
      <c r="AD99" t="s">
        <v>2</v>
      </c>
      <c r="AE99">
        <v>39</v>
      </c>
      <c r="AH99" t="s">
        <v>13245</v>
      </c>
      <c r="AI99" t="s">
        <v>3367</v>
      </c>
      <c r="AK99" t="s">
        <v>3366</v>
      </c>
      <c r="AL99">
        <v>7</v>
      </c>
      <c r="AM99" s="5">
        <f t="shared" si="10"/>
        <v>0.36842105263157893</v>
      </c>
      <c r="AN99" s="4">
        <f t="shared" si="15"/>
        <v>5.5800235158133874E-4</v>
      </c>
      <c r="AO99" s="3"/>
      <c r="AP99">
        <v>1</v>
      </c>
      <c r="AQ99" t="s">
        <v>3364</v>
      </c>
      <c r="AR99" t="s">
        <v>3365</v>
      </c>
      <c r="AS99" t="s">
        <v>3364</v>
      </c>
      <c r="AT99" s="2" t="s">
        <v>0</v>
      </c>
      <c r="AU99" s="1">
        <f t="shared" si="11"/>
        <v>0.83332264976315773</v>
      </c>
      <c r="AV99" s="1">
        <f t="shared" si="12"/>
        <v>0.61117338844743674</v>
      </c>
      <c r="AW99" s="1">
        <f t="shared" si="13"/>
        <v>0.38902412713171558</v>
      </c>
    </row>
    <row r="100" spans="1:49" x14ac:dyDescent="0.2">
      <c r="A100">
        <v>98</v>
      </c>
      <c r="B100" t="s">
        <v>13244</v>
      </c>
      <c r="C100" t="s">
        <v>13243</v>
      </c>
      <c r="F100" t="s">
        <v>13242</v>
      </c>
      <c r="G100" t="s">
        <v>9</v>
      </c>
      <c r="H100" t="s">
        <v>8</v>
      </c>
      <c r="I100" t="s">
        <v>13241</v>
      </c>
      <c r="J100">
        <v>60018625</v>
      </c>
      <c r="K100" t="s">
        <v>13240</v>
      </c>
      <c r="L100" t="s">
        <v>13239</v>
      </c>
      <c r="M100" t="s">
        <v>46</v>
      </c>
      <c r="N100">
        <v>3</v>
      </c>
      <c r="O100" t="s">
        <v>13238</v>
      </c>
      <c r="P100" t="s">
        <v>13237</v>
      </c>
      <c r="Q100" t="s">
        <v>13236</v>
      </c>
      <c r="R100" s="7">
        <v>37956</v>
      </c>
      <c r="S100" s="8">
        <f t="shared" si="8"/>
        <v>2003</v>
      </c>
      <c r="T100" s="8">
        <v>2003</v>
      </c>
      <c r="U100" s="8">
        <f t="shared" si="9"/>
        <v>19</v>
      </c>
      <c r="V100" s="7">
        <v>37956</v>
      </c>
      <c r="W100" t="s">
        <v>8091</v>
      </c>
      <c r="X100" s="2">
        <v>1.3460000000000001</v>
      </c>
      <c r="Y100" s="6">
        <f t="shared" si="14"/>
        <v>3.593070126264649E-2</v>
      </c>
      <c r="AA100">
        <v>7338724</v>
      </c>
      <c r="AB100">
        <v>12178</v>
      </c>
      <c r="AD100" t="s">
        <v>2</v>
      </c>
      <c r="AE100">
        <v>21</v>
      </c>
      <c r="AF100">
        <v>12</v>
      </c>
      <c r="AH100" t="s">
        <v>13235</v>
      </c>
      <c r="AI100" t="s">
        <v>13234</v>
      </c>
      <c r="AK100" t="s">
        <v>13233</v>
      </c>
      <c r="AL100">
        <v>18</v>
      </c>
      <c r="AM100" s="5">
        <f t="shared" si="10"/>
        <v>0.94736842105263153</v>
      </c>
      <c r="AN100" s="4">
        <f t="shared" si="15"/>
        <v>1.4348631897805853E-3</v>
      </c>
      <c r="AO100" s="3"/>
      <c r="AP100">
        <v>0</v>
      </c>
      <c r="AQ100" t="s">
        <v>50</v>
      </c>
      <c r="AR100" t="s">
        <v>13232</v>
      </c>
      <c r="AS100" t="s">
        <v>49</v>
      </c>
      <c r="AT100" s="2">
        <v>4.1420000000000003</v>
      </c>
      <c r="AU100" s="1">
        <f t="shared" si="11"/>
        <v>2.5581949840786717</v>
      </c>
      <c r="AV100" s="1">
        <f t="shared" si="12"/>
        <v>1.8682782226213539</v>
      </c>
      <c r="AW100" s="1">
        <f t="shared" si="13"/>
        <v>1.1783614611640356</v>
      </c>
    </row>
    <row r="101" spans="1:49" x14ac:dyDescent="0.2">
      <c r="A101">
        <v>99</v>
      </c>
      <c r="B101" t="s">
        <v>13231</v>
      </c>
      <c r="C101" t="s">
        <v>13230</v>
      </c>
      <c r="F101" t="s">
        <v>13229</v>
      </c>
      <c r="G101" t="s">
        <v>9</v>
      </c>
      <c r="H101" t="s">
        <v>8</v>
      </c>
      <c r="I101" t="s">
        <v>347</v>
      </c>
      <c r="J101">
        <v>60024322</v>
      </c>
      <c r="K101" t="s">
        <v>346</v>
      </c>
      <c r="L101" t="s">
        <v>345</v>
      </c>
      <c r="M101" t="s">
        <v>5</v>
      </c>
      <c r="N101">
        <v>3</v>
      </c>
      <c r="O101" t="s">
        <v>344</v>
      </c>
      <c r="P101" t="s">
        <v>343</v>
      </c>
      <c r="Q101" t="s">
        <v>342</v>
      </c>
      <c r="R101" s="7">
        <v>37956</v>
      </c>
      <c r="S101" s="8">
        <f t="shared" si="8"/>
        <v>2003</v>
      </c>
      <c r="T101" s="8">
        <v>2003</v>
      </c>
      <c r="U101" s="8">
        <f t="shared" si="9"/>
        <v>19</v>
      </c>
      <c r="V101" s="7">
        <v>37956</v>
      </c>
      <c r="W101" t="s">
        <v>8091</v>
      </c>
      <c r="X101" s="2">
        <v>1.3460000000000001</v>
      </c>
      <c r="Y101" s="6">
        <f t="shared" si="14"/>
        <v>3.593070126264649E-2</v>
      </c>
      <c r="AA101">
        <v>7338724</v>
      </c>
      <c r="AB101">
        <v>12178</v>
      </c>
      <c r="AD101" t="s">
        <v>2</v>
      </c>
      <c r="AE101">
        <v>21</v>
      </c>
      <c r="AF101">
        <v>12</v>
      </c>
      <c r="AH101" t="s">
        <v>13228</v>
      </c>
      <c r="AI101" t="s">
        <v>13227</v>
      </c>
      <c r="AK101" t="s">
        <v>13226</v>
      </c>
      <c r="AL101">
        <v>1</v>
      </c>
      <c r="AM101" s="5">
        <f t="shared" si="10"/>
        <v>5.2631578947368418E-2</v>
      </c>
      <c r="AN101" s="4">
        <f t="shared" si="15"/>
        <v>7.9714621654476962E-5</v>
      </c>
      <c r="AO101" s="3"/>
      <c r="AP101">
        <v>0</v>
      </c>
      <c r="AQ101" t="s">
        <v>315</v>
      </c>
      <c r="AR101">
        <v>14350202</v>
      </c>
      <c r="AS101" t="s">
        <v>314</v>
      </c>
      <c r="AT101" s="2">
        <v>4.1420000000000003</v>
      </c>
      <c r="AU101" s="1">
        <f t="shared" si="11"/>
        <v>2.5175405270348885</v>
      </c>
      <c r="AV101" s="1">
        <f t="shared" si="12"/>
        <v>1.8005207942150485</v>
      </c>
      <c r="AW101" s="1">
        <f t="shared" si="13"/>
        <v>1.0835010613952081</v>
      </c>
    </row>
    <row r="102" spans="1:49" x14ac:dyDescent="0.2">
      <c r="A102">
        <v>100</v>
      </c>
      <c r="B102" t="s">
        <v>13225</v>
      </c>
      <c r="C102" t="s">
        <v>13224</v>
      </c>
      <c r="F102" t="s">
        <v>13223</v>
      </c>
      <c r="G102" t="s">
        <v>9</v>
      </c>
      <c r="H102" t="s">
        <v>8</v>
      </c>
      <c r="I102" t="s">
        <v>536</v>
      </c>
      <c r="J102">
        <v>60103653</v>
      </c>
      <c r="K102" t="s">
        <v>535</v>
      </c>
      <c r="L102" t="s">
        <v>297</v>
      </c>
      <c r="M102" t="s">
        <v>296</v>
      </c>
      <c r="N102">
        <v>2</v>
      </c>
      <c r="O102" t="s">
        <v>13222</v>
      </c>
      <c r="P102" t="s">
        <v>534</v>
      </c>
      <c r="Q102" t="s">
        <v>533</v>
      </c>
      <c r="R102" s="7">
        <v>37956</v>
      </c>
      <c r="S102" s="8">
        <f t="shared" si="8"/>
        <v>2003</v>
      </c>
      <c r="T102" s="8">
        <v>2003</v>
      </c>
      <c r="U102" s="8">
        <f t="shared" si="9"/>
        <v>19</v>
      </c>
      <c r="V102" s="7">
        <v>2003</v>
      </c>
      <c r="W102" t="s">
        <v>11902</v>
      </c>
      <c r="X102" s="2">
        <v>0.437</v>
      </c>
      <c r="Y102" s="6">
        <f t="shared" si="14"/>
        <v>1.1665465417367396E-2</v>
      </c>
      <c r="AA102">
        <v>10704698</v>
      </c>
      <c r="AB102">
        <v>5300152513</v>
      </c>
      <c r="AC102">
        <v>15598985</v>
      </c>
      <c r="AD102" t="s">
        <v>2</v>
      </c>
      <c r="AE102">
        <v>40</v>
      </c>
      <c r="AH102" t="s">
        <v>13221</v>
      </c>
      <c r="AI102" t="s">
        <v>13220</v>
      </c>
      <c r="AK102" t="s">
        <v>13219</v>
      </c>
      <c r="AL102">
        <v>19</v>
      </c>
      <c r="AM102" s="5">
        <f t="shared" si="10"/>
        <v>1</v>
      </c>
      <c r="AN102" s="4">
        <f t="shared" si="15"/>
        <v>1.5145778114350624E-3</v>
      </c>
      <c r="AO102" s="3"/>
      <c r="AP102">
        <v>1</v>
      </c>
      <c r="AR102" t="s">
        <v>1</v>
      </c>
      <c r="AT102" s="2" t="s">
        <v>0</v>
      </c>
      <c r="AU102" s="1">
        <f t="shared" si="11"/>
        <v>0.86201991355876961</v>
      </c>
      <c r="AV102" s="1">
        <f t="shared" si="12"/>
        <v>0.65900216144012291</v>
      </c>
      <c r="AW102" s="1">
        <f t="shared" si="13"/>
        <v>0.45598440932147627</v>
      </c>
    </row>
    <row r="103" spans="1:49" x14ac:dyDescent="0.2">
      <c r="A103">
        <v>101</v>
      </c>
      <c r="B103" t="s">
        <v>13218</v>
      </c>
      <c r="C103" t="s">
        <v>13217</v>
      </c>
      <c r="F103" t="s">
        <v>13216</v>
      </c>
      <c r="G103" t="s">
        <v>9</v>
      </c>
      <c r="H103" t="s">
        <v>8</v>
      </c>
      <c r="I103" t="s">
        <v>13215</v>
      </c>
      <c r="J103">
        <v>60027550</v>
      </c>
      <c r="K103" t="s">
        <v>360</v>
      </c>
      <c r="L103" t="s">
        <v>359</v>
      </c>
      <c r="M103" t="s">
        <v>46</v>
      </c>
      <c r="N103">
        <v>5</v>
      </c>
      <c r="O103" t="s">
        <v>13214</v>
      </c>
      <c r="P103" t="s">
        <v>13213</v>
      </c>
      <c r="Q103" t="s">
        <v>13212</v>
      </c>
      <c r="R103" s="7">
        <v>37956</v>
      </c>
      <c r="S103" s="8">
        <f t="shared" si="8"/>
        <v>2003</v>
      </c>
      <c r="T103" s="8">
        <v>2003</v>
      </c>
      <c r="U103" s="8">
        <f t="shared" si="9"/>
        <v>19</v>
      </c>
      <c r="V103" s="7">
        <v>37956</v>
      </c>
      <c r="W103" t="s">
        <v>8091</v>
      </c>
      <c r="X103" s="2">
        <v>1.3460000000000001</v>
      </c>
      <c r="Y103" s="6">
        <f t="shared" si="14"/>
        <v>3.593070126264649E-2</v>
      </c>
      <c r="AA103">
        <v>7338724</v>
      </c>
      <c r="AB103">
        <v>12178</v>
      </c>
      <c r="AD103" t="s">
        <v>2</v>
      </c>
      <c r="AE103">
        <v>21</v>
      </c>
      <c r="AF103">
        <v>12</v>
      </c>
      <c r="AH103" t="s">
        <v>13211</v>
      </c>
      <c r="AI103" t="s">
        <v>13210</v>
      </c>
      <c r="AK103" t="s">
        <v>13209</v>
      </c>
      <c r="AL103">
        <v>35</v>
      </c>
      <c r="AM103" s="5">
        <f t="shared" si="10"/>
        <v>1.8421052631578947</v>
      </c>
      <c r="AN103" s="4">
        <f t="shared" si="15"/>
        <v>2.7900117579066938E-3</v>
      </c>
      <c r="AO103" s="3"/>
      <c r="AP103">
        <v>0</v>
      </c>
      <c r="AQ103" t="s">
        <v>99</v>
      </c>
      <c r="AR103" t="s">
        <v>1</v>
      </c>
      <c r="AS103" t="s">
        <v>98</v>
      </c>
      <c r="AT103" s="2">
        <v>4.1420000000000003</v>
      </c>
      <c r="AU103" s="1">
        <f t="shared" si="11"/>
        <v>2.598849441122455</v>
      </c>
      <c r="AV103" s="1">
        <f t="shared" si="12"/>
        <v>1.9360356510276591</v>
      </c>
      <c r="AW103" s="1">
        <f t="shared" si="13"/>
        <v>1.2732218609328632</v>
      </c>
    </row>
    <row r="104" spans="1:49" x14ac:dyDescent="0.2">
      <c r="A104">
        <v>102</v>
      </c>
      <c r="B104" t="s">
        <v>13208</v>
      </c>
      <c r="F104" t="s">
        <v>13207</v>
      </c>
      <c r="G104" t="s">
        <v>9</v>
      </c>
      <c r="H104" t="s">
        <v>8</v>
      </c>
      <c r="I104" t="s">
        <v>13206</v>
      </c>
      <c r="J104">
        <v>60002162</v>
      </c>
      <c r="K104" t="s">
        <v>1193</v>
      </c>
      <c r="L104" t="s">
        <v>1192</v>
      </c>
      <c r="M104" t="s">
        <v>46</v>
      </c>
      <c r="N104">
        <v>1</v>
      </c>
      <c r="O104" t="s">
        <v>13205</v>
      </c>
      <c r="P104">
        <v>7202562512</v>
      </c>
      <c r="Q104">
        <v>60002162</v>
      </c>
      <c r="R104" s="7">
        <v>37956</v>
      </c>
      <c r="S104" s="8">
        <f t="shared" si="8"/>
        <v>2003</v>
      </c>
      <c r="T104" s="8">
        <v>2003</v>
      </c>
      <c r="U104" s="8">
        <f t="shared" si="9"/>
        <v>19</v>
      </c>
      <c r="V104" s="7">
        <v>2003</v>
      </c>
      <c r="W104" t="s">
        <v>12100</v>
      </c>
      <c r="X104" s="2" t="s">
        <v>0</v>
      </c>
      <c r="Y104" s="6" t="e">
        <f t="shared" si="14"/>
        <v>#VALUE!</v>
      </c>
      <c r="AA104">
        <v>15167399</v>
      </c>
      <c r="AB104">
        <v>4700152267</v>
      </c>
      <c r="AC104">
        <v>21791074</v>
      </c>
      <c r="AD104" t="s">
        <v>2</v>
      </c>
      <c r="AE104">
        <v>3</v>
      </c>
      <c r="AF104">
        <v>2</v>
      </c>
      <c r="AH104" t="s">
        <v>13204</v>
      </c>
      <c r="AI104" t="s">
        <v>13203</v>
      </c>
      <c r="AK104" t="s">
        <v>13202</v>
      </c>
      <c r="AL104">
        <v>3</v>
      </c>
      <c r="AM104" s="5">
        <f t="shared" si="10"/>
        <v>0.15789473684210525</v>
      </c>
      <c r="AN104" s="4">
        <f t="shared" si="15"/>
        <v>2.3914386496343091E-4</v>
      </c>
      <c r="AO104" s="3"/>
      <c r="AP104">
        <v>0</v>
      </c>
      <c r="AR104" t="s">
        <v>1</v>
      </c>
      <c r="AT104" s="2" t="s">
        <v>0</v>
      </c>
      <c r="AU104" s="1" t="e">
        <f t="shared" si="11"/>
        <v>#VALUE!</v>
      </c>
      <c r="AV104" s="1" t="e">
        <f t="shared" si="12"/>
        <v>#VALUE!</v>
      </c>
      <c r="AW104" s="1" t="e">
        <f t="shared" si="13"/>
        <v>#VALUE!</v>
      </c>
    </row>
    <row r="105" spans="1:49" x14ac:dyDescent="0.2">
      <c r="A105">
        <v>103</v>
      </c>
      <c r="B105" t="s">
        <v>13201</v>
      </c>
      <c r="C105" t="s">
        <v>13200</v>
      </c>
      <c r="F105" t="s">
        <v>13199</v>
      </c>
      <c r="G105" t="s">
        <v>9</v>
      </c>
      <c r="H105" t="s">
        <v>8</v>
      </c>
      <c r="I105" t="s">
        <v>13198</v>
      </c>
      <c r="J105" t="s">
        <v>13197</v>
      </c>
      <c r="K105" t="s">
        <v>13196</v>
      </c>
      <c r="L105" t="s">
        <v>13195</v>
      </c>
      <c r="M105" t="s">
        <v>25</v>
      </c>
      <c r="N105">
        <v>8</v>
      </c>
      <c r="O105" t="s">
        <v>13194</v>
      </c>
      <c r="P105" t="s">
        <v>13193</v>
      </c>
      <c r="Q105" t="s">
        <v>13192</v>
      </c>
      <c r="R105" s="7">
        <v>37956</v>
      </c>
      <c r="S105" s="8">
        <f t="shared" si="8"/>
        <v>2003</v>
      </c>
      <c r="T105" s="8">
        <v>2003</v>
      </c>
      <c r="U105" s="8">
        <f t="shared" si="9"/>
        <v>19</v>
      </c>
      <c r="V105" s="7">
        <v>37956</v>
      </c>
      <c r="W105" t="s">
        <v>8091</v>
      </c>
      <c r="X105" s="2">
        <v>1.3460000000000001</v>
      </c>
      <c r="Y105" s="6">
        <f t="shared" si="14"/>
        <v>3.593070126264649E-2</v>
      </c>
      <c r="AA105">
        <v>7338724</v>
      </c>
      <c r="AB105">
        <v>12178</v>
      </c>
      <c r="AD105" t="s">
        <v>2</v>
      </c>
      <c r="AE105">
        <v>21</v>
      </c>
      <c r="AF105">
        <v>12</v>
      </c>
      <c r="AH105" t="s">
        <v>13191</v>
      </c>
      <c r="AI105" t="s">
        <v>13190</v>
      </c>
      <c r="AK105" t="s">
        <v>13189</v>
      </c>
      <c r="AL105">
        <v>16</v>
      </c>
      <c r="AM105" s="5">
        <f t="shared" si="10"/>
        <v>0.84210526315789469</v>
      </c>
      <c r="AN105" s="4">
        <f t="shared" si="15"/>
        <v>1.2754339464716314E-3</v>
      </c>
      <c r="AO105" s="3"/>
      <c r="AP105">
        <v>0</v>
      </c>
      <c r="AR105" t="s">
        <v>1</v>
      </c>
      <c r="AT105" s="2">
        <v>4.1420000000000003</v>
      </c>
      <c r="AU105" s="1">
        <f t="shared" si="11"/>
        <v>2.5534121067794029</v>
      </c>
      <c r="AV105" s="1">
        <f t="shared" si="12"/>
        <v>1.860306760455906</v>
      </c>
      <c r="AW105" s="1">
        <f t="shared" si="13"/>
        <v>1.167201414132409</v>
      </c>
    </row>
    <row r="106" spans="1:49" x14ac:dyDescent="0.2">
      <c r="A106">
        <v>104</v>
      </c>
      <c r="B106" t="s">
        <v>13188</v>
      </c>
      <c r="C106" t="s">
        <v>13187</v>
      </c>
      <c r="F106" t="s">
        <v>13186</v>
      </c>
      <c r="G106" t="s">
        <v>9</v>
      </c>
      <c r="H106" t="s">
        <v>8</v>
      </c>
      <c r="I106" t="s">
        <v>13185</v>
      </c>
      <c r="J106" t="s">
        <v>13184</v>
      </c>
      <c r="K106" t="s">
        <v>13183</v>
      </c>
      <c r="L106" t="s">
        <v>13182</v>
      </c>
      <c r="M106" t="s">
        <v>56</v>
      </c>
      <c r="N106">
        <v>6</v>
      </c>
      <c r="O106" t="s">
        <v>13181</v>
      </c>
      <c r="P106" t="s">
        <v>13180</v>
      </c>
      <c r="Q106" t="s">
        <v>13179</v>
      </c>
      <c r="R106" s="7">
        <v>37956</v>
      </c>
      <c r="S106" s="8">
        <f t="shared" si="8"/>
        <v>2003</v>
      </c>
      <c r="T106" s="8">
        <v>2003</v>
      </c>
      <c r="U106" s="8">
        <f t="shared" si="9"/>
        <v>19</v>
      </c>
      <c r="V106" s="7">
        <v>37956</v>
      </c>
      <c r="W106" t="s">
        <v>8091</v>
      </c>
      <c r="X106" s="2">
        <v>1.3460000000000001</v>
      </c>
      <c r="Y106" s="6">
        <f t="shared" si="14"/>
        <v>3.593070126264649E-2</v>
      </c>
      <c r="AA106">
        <v>7338724</v>
      </c>
      <c r="AB106">
        <v>12178</v>
      </c>
      <c r="AD106" t="s">
        <v>2</v>
      </c>
      <c r="AE106">
        <v>21</v>
      </c>
      <c r="AF106">
        <v>12</v>
      </c>
      <c r="AH106" t="s">
        <v>13178</v>
      </c>
      <c r="AI106" t="s">
        <v>13177</v>
      </c>
      <c r="AK106" t="s">
        <v>13176</v>
      </c>
      <c r="AL106">
        <v>78</v>
      </c>
      <c r="AM106" s="5">
        <f t="shared" si="10"/>
        <v>4.1052631578947372</v>
      </c>
      <c r="AN106" s="4">
        <f t="shared" si="15"/>
        <v>6.2177404890492042E-3</v>
      </c>
      <c r="AO106" s="3"/>
      <c r="AP106">
        <v>0</v>
      </c>
      <c r="AQ106" t="s">
        <v>13175</v>
      </c>
      <c r="AR106" t="s">
        <v>13174</v>
      </c>
      <c r="AS106" t="s">
        <v>13173</v>
      </c>
      <c r="AT106" s="2">
        <v>4.1420000000000003</v>
      </c>
      <c r="AU106" s="1">
        <f t="shared" si="11"/>
        <v>2.7016813030567302</v>
      </c>
      <c r="AV106" s="1">
        <f t="shared" si="12"/>
        <v>2.1074220875847849</v>
      </c>
      <c r="AW106" s="1">
        <f t="shared" si="13"/>
        <v>1.513162872112839</v>
      </c>
    </row>
    <row r="107" spans="1:49" x14ac:dyDescent="0.2">
      <c r="A107">
        <v>105</v>
      </c>
      <c r="B107" t="s">
        <v>13172</v>
      </c>
      <c r="C107" t="s">
        <v>13171</v>
      </c>
      <c r="F107" t="s">
        <v>13170</v>
      </c>
      <c r="G107" t="s">
        <v>9</v>
      </c>
      <c r="H107" t="s">
        <v>8</v>
      </c>
      <c r="I107" t="s">
        <v>13169</v>
      </c>
      <c r="J107" t="s">
        <v>13168</v>
      </c>
      <c r="K107" t="s">
        <v>13167</v>
      </c>
      <c r="L107" t="s">
        <v>13166</v>
      </c>
      <c r="M107" t="s">
        <v>2352</v>
      </c>
      <c r="N107">
        <v>3</v>
      </c>
      <c r="O107" t="s">
        <v>13165</v>
      </c>
      <c r="P107" t="s">
        <v>13164</v>
      </c>
      <c r="Q107" t="s">
        <v>13163</v>
      </c>
      <c r="R107" s="7">
        <v>37956</v>
      </c>
      <c r="S107" s="8">
        <f t="shared" si="8"/>
        <v>2003</v>
      </c>
      <c r="T107" s="8">
        <v>2003</v>
      </c>
      <c r="U107" s="8">
        <f t="shared" si="9"/>
        <v>19</v>
      </c>
      <c r="V107" s="7">
        <v>2003</v>
      </c>
      <c r="W107" t="s">
        <v>11902</v>
      </c>
      <c r="X107" s="2">
        <v>0.437</v>
      </c>
      <c r="Y107" s="6">
        <f t="shared" si="14"/>
        <v>1.1665465417367396E-2</v>
      </c>
      <c r="AA107">
        <v>10704698</v>
      </c>
      <c r="AB107">
        <v>5300152513</v>
      </c>
      <c r="AC107">
        <v>15598985</v>
      </c>
      <c r="AD107" t="s">
        <v>2</v>
      </c>
      <c r="AE107">
        <v>41</v>
      </c>
      <c r="AH107" t="s">
        <v>13162</v>
      </c>
      <c r="AI107" t="s">
        <v>13161</v>
      </c>
      <c r="AK107" t="s">
        <v>13160</v>
      </c>
      <c r="AL107">
        <v>9</v>
      </c>
      <c r="AM107" s="5">
        <f t="shared" si="10"/>
        <v>0.47368421052631576</v>
      </c>
      <c r="AN107" s="4">
        <f t="shared" si="15"/>
        <v>7.1743159489029266E-4</v>
      </c>
      <c r="AO107" s="3"/>
      <c r="AP107">
        <v>1</v>
      </c>
      <c r="AR107" t="s">
        <v>1</v>
      </c>
      <c r="AT107" s="2" t="s">
        <v>0</v>
      </c>
      <c r="AU107" s="1">
        <f t="shared" si="11"/>
        <v>0.83810552706242647</v>
      </c>
      <c r="AV107" s="1">
        <f t="shared" si="12"/>
        <v>0.61914485061288438</v>
      </c>
      <c r="AW107" s="1">
        <f t="shared" si="13"/>
        <v>0.4001841741633424</v>
      </c>
    </row>
    <row r="108" spans="1:49" x14ac:dyDescent="0.2">
      <c r="A108">
        <v>106</v>
      </c>
      <c r="B108" t="s">
        <v>13159</v>
      </c>
      <c r="C108" t="s">
        <v>13158</v>
      </c>
      <c r="F108" t="s">
        <v>13157</v>
      </c>
      <c r="G108" t="s">
        <v>9</v>
      </c>
      <c r="H108" t="s">
        <v>8</v>
      </c>
      <c r="I108" t="s">
        <v>13156</v>
      </c>
      <c r="J108" t="s">
        <v>13155</v>
      </c>
      <c r="K108" t="s">
        <v>13154</v>
      </c>
      <c r="L108" t="s">
        <v>13153</v>
      </c>
      <c r="M108" t="s">
        <v>251</v>
      </c>
      <c r="N108">
        <v>4</v>
      </c>
      <c r="O108" t="s">
        <v>13152</v>
      </c>
      <c r="P108" t="s">
        <v>13151</v>
      </c>
      <c r="Q108" t="s">
        <v>13150</v>
      </c>
      <c r="R108" s="7">
        <v>37956</v>
      </c>
      <c r="S108" s="8">
        <f t="shared" si="8"/>
        <v>2003</v>
      </c>
      <c r="T108" s="8">
        <v>2003</v>
      </c>
      <c r="U108" s="8">
        <f t="shared" si="9"/>
        <v>19</v>
      </c>
      <c r="V108" s="7">
        <v>2003</v>
      </c>
      <c r="W108" t="s">
        <v>11895</v>
      </c>
      <c r="X108" s="2">
        <v>0.22500000000000001</v>
      </c>
      <c r="Y108" s="6">
        <f t="shared" si="14"/>
        <v>6.0062464963562111E-3</v>
      </c>
      <c r="AA108">
        <v>2726343</v>
      </c>
      <c r="AB108">
        <v>16128</v>
      </c>
      <c r="AC108" t="s">
        <v>11894</v>
      </c>
      <c r="AD108" t="s">
        <v>2</v>
      </c>
      <c r="AE108">
        <v>23</v>
      </c>
      <c r="AF108">
        <v>2</v>
      </c>
      <c r="AH108" t="s">
        <v>13149</v>
      </c>
      <c r="AI108" t="s">
        <v>13148</v>
      </c>
      <c r="AJ108" t="s">
        <v>13147</v>
      </c>
      <c r="AK108" t="s">
        <v>13146</v>
      </c>
      <c r="AL108">
        <v>6</v>
      </c>
      <c r="AM108" s="5">
        <f t="shared" si="10"/>
        <v>0.31578947368421051</v>
      </c>
      <c r="AN108" s="4">
        <f t="shared" si="15"/>
        <v>4.7828772992686183E-4</v>
      </c>
      <c r="AO108" s="3"/>
      <c r="AP108">
        <v>0</v>
      </c>
      <c r="AR108" t="s">
        <v>1</v>
      </c>
      <c r="AT108" s="2">
        <v>1.099</v>
      </c>
      <c r="AU108" s="1">
        <f t="shared" si="11"/>
        <v>0.43478588664274059</v>
      </c>
      <c r="AV108" s="1">
        <f t="shared" si="12"/>
        <v>0.32422671131415365</v>
      </c>
      <c r="AW108" s="1">
        <f t="shared" si="13"/>
        <v>0.21366753598556668</v>
      </c>
    </row>
    <row r="109" spans="1:49" x14ac:dyDescent="0.2">
      <c r="A109">
        <v>107</v>
      </c>
      <c r="B109" t="s">
        <v>13145</v>
      </c>
      <c r="F109" t="s">
        <v>13144</v>
      </c>
      <c r="G109" t="s">
        <v>9</v>
      </c>
      <c r="H109" t="s">
        <v>8</v>
      </c>
      <c r="I109" t="s">
        <v>13143</v>
      </c>
      <c r="J109">
        <v>60024322</v>
      </c>
      <c r="K109" t="s">
        <v>346</v>
      </c>
      <c r="L109" t="s">
        <v>345</v>
      </c>
      <c r="M109" t="s">
        <v>5</v>
      </c>
      <c r="N109">
        <v>2</v>
      </c>
      <c r="O109" t="s">
        <v>13142</v>
      </c>
      <c r="P109" t="s">
        <v>13141</v>
      </c>
      <c r="Q109" t="s">
        <v>1901</v>
      </c>
      <c r="R109" s="7">
        <v>37956</v>
      </c>
      <c r="S109" s="8">
        <f t="shared" si="8"/>
        <v>2003</v>
      </c>
      <c r="T109" s="8">
        <v>2003</v>
      </c>
      <c r="U109" s="8">
        <f t="shared" si="9"/>
        <v>19</v>
      </c>
      <c r="V109" s="7">
        <v>2003</v>
      </c>
      <c r="W109" t="s">
        <v>13140</v>
      </c>
      <c r="X109" s="2">
        <v>0.317</v>
      </c>
      <c r="Y109" s="6">
        <f t="shared" si="14"/>
        <v>8.4621339526440836E-3</v>
      </c>
      <c r="AA109">
        <v>15571939</v>
      </c>
      <c r="AB109">
        <v>5100154501</v>
      </c>
      <c r="AC109">
        <v>15571947</v>
      </c>
      <c r="AD109" t="s">
        <v>2</v>
      </c>
      <c r="AE109">
        <v>16</v>
      </c>
      <c r="AF109">
        <v>5</v>
      </c>
      <c r="AH109" t="s">
        <v>13139</v>
      </c>
      <c r="AI109" t="s">
        <v>13138</v>
      </c>
      <c r="AJ109" t="s">
        <v>13137</v>
      </c>
      <c r="AK109" t="s">
        <v>13136</v>
      </c>
      <c r="AL109">
        <v>13</v>
      </c>
      <c r="AM109" s="5">
        <f t="shared" si="10"/>
        <v>0.68421052631578949</v>
      </c>
      <c r="AN109" s="4">
        <f t="shared" si="15"/>
        <v>1.0362900815082006E-3</v>
      </c>
      <c r="AO109" s="3"/>
      <c r="AP109">
        <v>0</v>
      </c>
      <c r="AQ109" t="s">
        <v>315</v>
      </c>
      <c r="AR109" t="s">
        <v>1</v>
      </c>
      <c r="AS109" t="s">
        <v>314</v>
      </c>
      <c r="AT109" s="2">
        <v>1.506</v>
      </c>
      <c r="AU109" s="1">
        <f t="shared" si="11"/>
        <v>0.62343807913033178</v>
      </c>
      <c r="AV109" s="1">
        <f t="shared" si="12"/>
        <v>0.4749212017076142</v>
      </c>
      <c r="AW109" s="1">
        <f t="shared" si="13"/>
        <v>0.32640432428489652</v>
      </c>
    </row>
    <row r="110" spans="1:49" x14ac:dyDescent="0.2">
      <c r="A110">
        <v>108</v>
      </c>
      <c r="B110" t="s">
        <v>13135</v>
      </c>
      <c r="C110" t="s">
        <v>13134</v>
      </c>
      <c r="F110" t="s">
        <v>13133</v>
      </c>
      <c r="G110" t="s">
        <v>9</v>
      </c>
      <c r="H110" t="s">
        <v>8</v>
      </c>
      <c r="I110" t="s">
        <v>13132</v>
      </c>
      <c r="J110">
        <v>100693205</v>
      </c>
      <c r="K110" t="s">
        <v>13131</v>
      </c>
      <c r="L110" t="s">
        <v>1019</v>
      </c>
      <c r="M110" t="s">
        <v>469</v>
      </c>
      <c r="N110">
        <v>3</v>
      </c>
      <c r="O110" t="s">
        <v>13130</v>
      </c>
      <c r="P110" t="s">
        <v>13129</v>
      </c>
      <c r="Q110" t="s">
        <v>13128</v>
      </c>
      <c r="R110" s="7">
        <v>37956</v>
      </c>
      <c r="S110" s="8">
        <f t="shared" si="8"/>
        <v>2003</v>
      </c>
      <c r="T110" s="8">
        <v>2003</v>
      </c>
      <c r="U110" s="8">
        <f t="shared" si="9"/>
        <v>19</v>
      </c>
      <c r="V110" s="7">
        <v>37956</v>
      </c>
      <c r="W110" t="s">
        <v>210</v>
      </c>
      <c r="X110" s="2">
        <v>0.371</v>
      </c>
      <c r="Y110" s="6">
        <f t="shared" si="14"/>
        <v>9.9036331117695747E-3</v>
      </c>
      <c r="AA110">
        <v>10618309</v>
      </c>
      <c r="AB110">
        <v>17903</v>
      </c>
      <c r="AD110" t="s">
        <v>2</v>
      </c>
      <c r="AE110">
        <v>39</v>
      </c>
      <c r="AF110">
        <v>12</v>
      </c>
      <c r="AH110" t="s">
        <v>13127</v>
      </c>
      <c r="AI110" t="s">
        <v>13126</v>
      </c>
      <c r="AK110" t="s">
        <v>13125</v>
      </c>
      <c r="AL110">
        <v>1</v>
      </c>
      <c r="AM110" s="5">
        <f t="shared" si="10"/>
        <v>5.2631578947368418E-2</v>
      </c>
      <c r="AN110" s="4">
        <f t="shared" si="15"/>
        <v>7.9714621654476962E-5</v>
      </c>
      <c r="AO110" s="3"/>
      <c r="AP110">
        <v>0</v>
      </c>
      <c r="AR110" t="s">
        <v>1</v>
      </c>
      <c r="AT110" s="2" t="s">
        <v>0</v>
      </c>
      <c r="AU110" s="1">
        <f t="shared" si="11"/>
        <v>0.69564575647350457</v>
      </c>
      <c r="AV110" s="1">
        <f t="shared" si="12"/>
        <v>0.49916738667120264</v>
      </c>
      <c r="AW110" s="1">
        <f t="shared" si="13"/>
        <v>0.30268901686890065</v>
      </c>
    </row>
    <row r="111" spans="1:49" x14ac:dyDescent="0.2">
      <c r="A111">
        <v>109</v>
      </c>
      <c r="B111" t="s">
        <v>13124</v>
      </c>
      <c r="C111" t="s">
        <v>13123</v>
      </c>
      <c r="F111" t="s">
        <v>13122</v>
      </c>
      <c r="G111" t="s">
        <v>9</v>
      </c>
      <c r="H111" t="s">
        <v>8</v>
      </c>
      <c r="I111" t="s">
        <v>169</v>
      </c>
      <c r="J111" t="s">
        <v>13121</v>
      </c>
      <c r="K111" t="s">
        <v>13120</v>
      </c>
      <c r="L111" t="s">
        <v>13119</v>
      </c>
      <c r="M111" t="s">
        <v>471</v>
      </c>
      <c r="N111">
        <v>4</v>
      </c>
      <c r="O111" t="s">
        <v>13118</v>
      </c>
      <c r="P111" t="s">
        <v>13117</v>
      </c>
      <c r="Q111" t="s">
        <v>13116</v>
      </c>
      <c r="R111" s="7">
        <v>37956</v>
      </c>
      <c r="S111" s="8">
        <f t="shared" si="8"/>
        <v>2003</v>
      </c>
      <c r="T111" s="8">
        <v>2003</v>
      </c>
      <c r="U111" s="8">
        <f t="shared" si="9"/>
        <v>19</v>
      </c>
      <c r="V111" s="7">
        <v>2003</v>
      </c>
      <c r="W111" t="s">
        <v>13115</v>
      </c>
      <c r="X111" s="2">
        <v>0.755</v>
      </c>
      <c r="Y111" s="6">
        <f t="shared" si="14"/>
        <v>2.0154293798884174E-2</v>
      </c>
      <c r="AA111">
        <v>3003604</v>
      </c>
      <c r="AB111">
        <v>16515</v>
      </c>
      <c r="AD111" t="s">
        <v>2</v>
      </c>
      <c r="AE111">
        <v>41</v>
      </c>
      <c r="AF111">
        <v>4</v>
      </c>
      <c r="AH111" t="s">
        <v>13114</v>
      </c>
      <c r="AI111" t="s">
        <v>13113</v>
      </c>
      <c r="AJ111" t="s">
        <v>13112</v>
      </c>
      <c r="AK111" t="s">
        <v>13111</v>
      </c>
      <c r="AL111">
        <v>7</v>
      </c>
      <c r="AM111" s="5">
        <f t="shared" si="10"/>
        <v>0.36842105263157893</v>
      </c>
      <c r="AN111" s="4">
        <f t="shared" si="15"/>
        <v>5.5800235158133874E-4</v>
      </c>
      <c r="AO111" s="3"/>
      <c r="AP111">
        <v>0</v>
      </c>
      <c r="AR111" t="s">
        <v>13110</v>
      </c>
      <c r="AT111" s="2">
        <v>3.1890000000000001</v>
      </c>
      <c r="AU111" s="1">
        <f t="shared" si="11"/>
        <v>1.4275406364693322</v>
      </c>
      <c r="AV111" s="1">
        <f t="shared" si="12"/>
        <v>1.0356148075232756</v>
      </c>
      <c r="AW111" s="1">
        <f t="shared" si="13"/>
        <v>0.64368897857721885</v>
      </c>
    </row>
    <row r="112" spans="1:49" x14ac:dyDescent="0.2">
      <c r="A112">
        <v>110</v>
      </c>
      <c r="B112" t="s">
        <v>13109</v>
      </c>
      <c r="C112" t="s">
        <v>13108</v>
      </c>
      <c r="F112" t="s">
        <v>13107</v>
      </c>
      <c r="G112" t="s">
        <v>9</v>
      </c>
      <c r="H112" t="s">
        <v>8</v>
      </c>
      <c r="I112" t="s">
        <v>529</v>
      </c>
      <c r="J112" t="s">
        <v>528</v>
      </c>
      <c r="K112" t="s">
        <v>527</v>
      </c>
      <c r="L112" t="s">
        <v>526</v>
      </c>
      <c r="M112" t="s">
        <v>44</v>
      </c>
      <c r="N112">
        <v>3</v>
      </c>
      <c r="O112" t="s">
        <v>13106</v>
      </c>
      <c r="P112" t="s">
        <v>525</v>
      </c>
      <c r="Q112" t="s">
        <v>524</v>
      </c>
      <c r="R112" s="7">
        <v>37956</v>
      </c>
      <c r="S112" s="8">
        <f t="shared" si="8"/>
        <v>2003</v>
      </c>
      <c r="T112" s="8">
        <v>2003</v>
      </c>
      <c r="U112" s="8">
        <f t="shared" si="9"/>
        <v>19</v>
      </c>
      <c r="V112" s="7">
        <v>2003</v>
      </c>
      <c r="W112" t="s">
        <v>11902</v>
      </c>
      <c r="X112" s="2">
        <v>0.437</v>
      </c>
      <c r="Y112" s="6">
        <f t="shared" si="14"/>
        <v>1.1665465417367396E-2</v>
      </c>
      <c r="AA112">
        <v>10704698</v>
      </c>
      <c r="AB112">
        <v>5300152513</v>
      </c>
      <c r="AC112">
        <v>15598985</v>
      </c>
      <c r="AD112" t="s">
        <v>2</v>
      </c>
      <c r="AE112">
        <v>40</v>
      </c>
      <c r="AH112" t="s">
        <v>13105</v>
      </c>
      <c r="AI112" t="s">
        <v>13104</v>
      </c>
      <c r="AK112" t="s">
        <v>13103</v>
      </c>
      <c r="AL112">
        <v>10</v>
      </c>
      <c r="AM112" s="5">
        <f t="shared" si="10"/>
        <v>0.52631578947368418</v>
      </c>
      <c r="AN112" s="4">
        <f t="shared" si="15"/>
        <v>7.9714621654476973E-4</v>
      </c>
      <c r="AO112" s="3"/>
      <c r="AP112">
        <v>1</v>
      </c>
      <c r="AR112" t="s">
        <v>1</v>
      </c>
      <c r="AT112" s="2" t="s">
        <v>0</v>
      </c>
      <c r="AU112" s="1">
        <f t="shared" si="11"/>
        <v>0.84049696571206078</v>
      </c>
      <c r="AV112" s="1">
        <f t="shared" si="12"/>
        <v>0.62313058169560831</v>
      </c>
      <c r="AW112" s="1">
        <f t="shared" si="13"/>
        <v>0.40576419767915572</v>
      </c>
    </row>
    <row r="113" spans="1:49" x14ac:dyDescent="0.2">
      <c r="A113">
        <v>111</v>
      </c>
      <c r="B113" t="s">
        <v>13102</v>
      </c>
      <c r="F113" t="s">
        <v>13101</v>
      </c>
      <c r="G113" t="s">
        <v>9</v>
      </c>
      <c r="H113" t="s">
        <v>8</v>
      </c>
      <c r="I113" t="s">
        <v>13100</v>
      </c>
      <c r="J113">
        <v>60009455</v>
      </c>
      <c r="K113" t="s">
        <v>509</v>
      </c>
      <c r="L113" t="s">
        <v>508</v>
      </c>
      <c r="M113" t="s">
        <v>69</v>
      </c>
      <c r="N113">
        <v>2</v>
      </c>
      <c r="O113" t="s">
        <v>13099</v>
      </c>
      <c r="P113" t="s">
        <v>13098</v>
      </c>
      <c r="Q113" t="s">
        <v>13097</v>
      </c>
      <c r="R113" s="7">
        <v>37956</v>
      </c>
      <c r="S113" s="8">
        <f t="shared" si="8"/>
        <v>2003</v>
      </c>
      <c r="T113" s="8">
        <v>2003</v>
      </c>
      <c r="U113" s="8">
        <f t="shared" si="9"/>
        <v>19</v>
      </c>
      <c r="V113" s="7">
        <v>2003</v>
      </c>
      <c r="W113" t="s">
        <v>12100</v>
      </c>
      <c r="X113" s="2" t="s">
        <v>0</v>
      </c>
      <c r="Y113" s="6" t="e">
        <f t="shared" si="14"/>
        <v>#VALUE!</v>
      </c>
      <c r="AA113">
        <v>15167399</v>
      </c>
      <c r="AB113">
        <v>4700152267</v>
      </c>
      <c r="AC113">
        <v>21791074</v>
      </c>
      <c r="AD113" t="s">
        <v>2</v>
      </c>
      <c r="AE113">
        <v>3</v>
      </c>
      <c r="AF113">
        <v>3</v>
      </c>
      <c r="AH113" t="s">
        <v>13096</v>
      </c>
      <c r="AI113" t="s">
        <v>13095</v>
      </c>
      <c r="AJ113" t="s">
        <v>13094</v>
      </c>
      <c r="AK113" t="s">
        <v>13093</v>
      </c>
      <c r="AL113">
        <v>5</v>
      </c>
      <c r="AM113" s="5">
        <f t="shared" si="10"/>
        <v>0.26315789473684209</v>
      </c>
      <c r="AN113" s="4">
        <f t="shared" si="15"/>
        <v>3.9857310827238487E-4</v>
      </c>
      <c r="AO113" s="3"/>
      <c r="AP113">
        <v>0</v>
      </c>
      <c r="AR113" t="s">
        <v>1</v>
      </c>
      <c r="AT113" s="2" t="s">
        <v>0</v>
      </c>
      <c r="AU113" s="1" t="e">
        <f t="shared" si="11"/>
        <v>#VALUE!</v>
      </c>
      <c r="AV113" s="1" t="e">
        <f t="shared" si="12"/>
        <v>#VALUE!</v>
      </c>
      <c r="AW113" s="1" t="e">
        <f t="shared" si="13"/>
        <v>#VALUE!</v>
      </c>
    </row>
    <row r="114" spans="1:49" x14ac:dyDescent="0.2">
      <c r="A114">
        <v>112</v>
      </c>
      <c r="B114" t="s">
        <v>13092</v>
      </c>
      <c r="C114" t="s">
        <v>13091</v>
      </c>
      <c r="F114" t="s">
        <v>13090</v>
      </c>
      <c r="G114" t="s">
        <v>9</v>
      </c>
      <c r="H114" t="s">
        <v>8</v>
      </c>
      <c r="I114" t="s">
        <v>13089</v>
      </c>
      <c r="J114" t="s">
        <v>13088</v>
      </c>
      <c r="K114" t="s">
        <v>13087</v>
      </c>
      <c r="L114" t="s">
        <v>13086</v>
      </c>
      <c r="M114" t="s">
        <v>363</v>
      </c>
      <c r="N114">
        <v>5</v>
      </c>
      <c r="O114" t="s">
        <v>13085</v>
      </c>
      <c r="P114" t="s">
        <v>13084</v>
      </c>
      <c r="Q114" t="s">
        <v>13083</v>
      </c>
      <c r="R114" s="7">
        <v>37956</v>
      </c>
      <c r="S114" s="8">
        <f t="shared" si="8"/>
        <v>2003</v>
      </c>
      <c r="T114" s="8">
        <v>2003</v>
      </c>
      <c r="U114" s="8">
        <f t="shared" si="9"/>
        <v>19</v>
      </c>
      <c r="V114" s="7">
        <v>2003</v>
      </c>
      <c r="W114" t="s">
        <v>12079</v>
      </c>
      <c r="X114" s="2">
        <v>0.21099999999999999</v>
      </c>
      <c r="Y114" s="6">
        <f t="shared" si="14"/>
        <v>5.6325244921384904E-3</v>
      </c>
      <c r="AA114">
        <v>16849965</v>
      </c>
      <c r="AB114">
        <v>4800152315</v>
      </c>
      <c r="AC114">
        <v>16849973</v>
      </c>
      <c r="AD114" t="s">
        <v>2</v>
      </c>
      <c r="AE114">
        <v>1</v>
      </c>
      <c r="AH114" t="s">
        <v>9222</v>
      </c>
      <c r="AI114" t="s">
        <v>13082</v>
      </c>
      <c r="AK114" t="s">
        <v>13081</v>
      </c>
      <c r="AL114">
        <v>1</v>
      </c>
      <c r="AM114" s="5">
        <f t="shared" si="10"/>
        <v>5.2631578947368418E-2</v>
      </c>
      <c r="AN114" s="4">
        <f t="shared" si="15"/>
        <v>7.9714621654476962E-5</v>
      </c>
      <c r="AO114" s="3"/>
      <c r="AP114">
        <v>1</v>
      </c>
      <c r="AR114" t="s">
        <v>1</v>
      </c>
      <c r="AT114" s="2" t="s">
        <v>0</v>
      </c>
      <c r="AU114" s="1">
        <f t="shared" si="11"/>
        <v>0.39666815309932862</v>
      </c>
      <c r="AV114" s="1">
        <f t="shared" si="12"/>
        <v>0.28561195568964837</v>
      </c>
      <c r="AW114" s="1">
        <f t="shared" si="13"/>
        <v>0.17455575827996808</v>
      </c>
    </row>
    <row r="115" spans="1:49" x14ac:dyDescent="0.2">
      <c r="A115">
        <v>113</v>
      </c>
      <c r="B115" t="s">
        <v>13080</v>
      </c>
      <c r="C115" t="s">
        <v>13079</v>
      </c>
      <c r="F115" t="s">
        <v>13078</v>
      </c>
      <c r="G115" t="s">
        <v>9</v>
      </c>
      <c r="H115" t="s">
        <v>8</v>
      </c>
      <c r="I115" t="s">
        <v>506</v>
      </c>
      <c r="J115" t="s">
        <v>13077</v>
      </c>
      <c r="K115" t="s">
        <v>13076</v>
      </c>
      <c r="L115" t="s">
        <v>505</v>
      </c>
      <c r="M115" t="s">
        <v>236</v>
      </c>
      <c r="N115">
        <v>3</v>
      </c>
      <c r="O115" t="s">
        <v>504</v>
      </c>
      <c r="P115" t="s">
        <v>503</v>
      </c>
      <c r="Q115" t="s">
        <v>13075</v>
      </c>
      <c r="R115" s="7">
        <v>37956</v>
      </c>
      <c r="S115" s="8">
        <f t="shared" si="8"/>
        <v>2003</v>
      </c>
      <c r="T115" s="8">
        <v>2003</v>
      </c>
      <c r="U115" s="8">
        <f t="shared" si="9"/>
        <v>19</v>
      </c>
      <c r="V115" s="7">
        <v>2003</v>
      </c>
      <c r="W115" t="s">
        <v>11902</v>
      </c>
      <c r="X115" s="2">
        <v>0.437</v>
      </c>
      <c r="Y115" s="6">
        <f t="shared" si="14"/>
        <v>1.1665465417367396E-2</v>
      </c>
      <c r="AA115">
        <v>10704698</v>
      </c>
      <c r="AB115">
        <v>5300152513</v>
      </c>
      <c r="AC115">
        <v>15598985</v>
      </c>
      <c r="AD115" t="s">
        <v>2</v>
      </c>
      <c r="AE115">
        <v>43</v>
      </c>
      <c r="AH115" t="s">
        <v>13074</v>
      </c>
      <c r="AI115" t="s">
        <v>13073</v>
      </c>
      <c r="AK115" t="s">
        <v>13072</v>
      </c>
      <c r="AL115">
        <v>19</v>
      </c>
      <c r="AM115" s="5">
        <f t="shared" si="10"/>
        <v>1</v>
      </c>
      <c r="AN115" s="4">
        <f t="shared" si="15"/>
        <v>1.5145778114350624E-3</v>
      </c>
      <c r="AO115" s="3"/>
      <c r="AP115">
        <v>1</v>
      </c>
      <c r="AR115" t="s">
        <v>1</v>
      </c>
      <c r="AT115" s="2" t="s">
        <v>0</v>
      </c>
      <c r="AU115" s="1">
        <f t="shared" si="11"/>
        <v>0.86201991355876961</v>
      </c>
      <c r="AV115" s="1">
        <f t="shared" si="12"/>
        <v>0.65900216144012291</v>
      </c>
      <c r="AW115" s="1">
        <f t="shared" si="13"/>
        <v>0.45598440932147627</v>
      </c>
    </row>
    <row r="116" spans="1:49" x14ac:dyDescent="0.2">
      <c r="A116">
        <v>114</v>
      </c>
      <c r="B116" t="s">
        <v>13071</v>
      </c>
      <c r="C116" t="s">
        <v>13070</v>
      </c>
      <c r="F116" t="s">
        <v>13069</v>
      </c>
      <c r="G116" t="s">
        <v>9</v>
      </c>
      <c r="H116" t="s">
        <v>8</v>
      </c>
      <c r="I116" t="s">
        <v>13068</v>
      </c>
      <c r="J116">
        <v>60031004</v>
      </c>
      <c r="K116" t="s">
        <v>714</v>
      </c>
      <c r="L116" t="s">
        <v>713</v>
      </c>
      <c r="M116" t="s">
        <v>191</v>
      </c>
      <c r="N116">
        <v>2</v>
      </c>
      <c r="O116" t="s">
        <v>13067</v>
      </c>
      <c r="P116" t="s">
        <v>13066</v>
      </c>
      <c r="Q116" t="s">
        <v>712</v>
      </c>
      <c r="R116" s="7">
        <v>37956</v>
      </c>
      <c r="S116" s="8">
        <f t="shared" si="8"/>
        <v>2003</v>
      </c>
      <c r="T116" s="8">
        <v>2003</v>
      </c>
      <c r="U116" s="8">
        <f t="shared" si="9"/>
        <v>19</v>
      </c>
      <c r="V116" s="7">
        <v>2003</v>
      </c>
      <c r="W116" t="s">
        <v>11902</v>
      </c>
      <c r="X116" s="2">
        <v>0.437</v>
      </c>
      <c r="Y116" s="6">
        <f t="shared" si="14"/>
        <v>1.1665465417367396E-2</v>
      </c>
      <c r="AA116">
        <v>10704698</v>
      </c>
      <c r="AB116">
        <v>5300152513</v>
      </c>
      <c r="AC116">
        <v>15598985</v>
      </c>
      <c r="AD116" t="s">
        <v>2</v>
      </c>
      <c r="AE116">
        <v>43</v>
      </c>
      <c r="AH116" t="s">
        <v>13065</v>
      </c>
      <c r="AI116" t="s">
        <v>13064</v>
      </c>
      <c r="AK116" t="s">
        <v>13063</v>
      </c>
      <c r="AL116">
        <v>7</v>
      </c>
      <c r="AM116" s="5">
        <f t="shared" si="10"/>
        <v>0.36842105263157893</v>
      </c>
      <c r="AN116" s="4">
        <f t="shared" si="15"/>
        <v>5.5800235158133874E-4</v>
      </c>
      <c r="AO116" s="3"/>
      <c r="AP116">
        <v>0</v>
      </c>
      <c r="AR116" t="s">
        <v>1</v>
      </c>
      <c r="AT116" s="2" t="s">
        <v>0</v>
      </c>
      <c r="AU116" s="1">
        <f t="shared" si="11"/>
        <v>0.83332264976315773</v>
      </c>
      <c r="AV116" s="1">
        <f t="shared" si="12"/>
        <v>0.61117338844743674</v>
      </c>
      <c r="AW116" s="1">
        <f t="shared" si="13"/>
        <v>0.38902412713171558</v>
      </c>
    </row>
    <row r="117" spans="1:49" x14ac:dyDescent="0.2">
      <c r="A117">
        <v>115</v>
      </c>
      <c r="B117" t="s">
        <v>13062</v>
      </c>
      <c r="C117" t="s">
        <v>13061</v>
      </c>
      <c r="F117" t="s">
        <v>13060</v>
      </c>
      <c r="G117" t="s">
        <v>9</v>
      </c>
      <c r="H117" t="s">
        <v>8</v>
      </c>
      <c r="I117" t="s">
        <v>13059</v>
      </c>
      <c r="N117">
        <v>3</v>
      </c>
      <c r="O117" t="s">
        <v>13058</v>
      </c>
      <c r="P117" t="s">
        <v>13057</v>
      </c>
      <c r="Q117" t="s">
        <v>254</v>
      </c>
      <c r="R117" s="7">
        <v>37956</v>
      </c>
      <c r="S117" s="8">
        <f t="shared" si="8"/>
        <v>2003</v>
      </c>
      <c r="T117" s="8">
        <v>2003</v>
      </c>
      <c r="U117" s="8">
        <f t="shared" si="9"/>
        <v>19</v>
      </c>
      <c r="V117" s="7">
        <v>2003</v>
      </c>
      <c r="W117" t="s">
        <v>11902</v>
      </c>
      <c r="X117" s="2">
        <v>0.437</v>
      </c>
      <c r="Y117" s="6">
        <f t="shared" si="14"/>
        <v>1.1665465417367396E-2</v>
      </c>
      <c r="AA117">
        <v>10704698</v>
      </c>
      <c r="AB117">
        <v>5300152513</v>
      </c>
      <c r="AC117">
        <v>15598985</v>
      </c>
      <c r="AD117" t="s">
        <v>2</v>
      </c>
      <c r="AE117">
        <v>41</v>
      </c>
      <c r="AH117" t="s">
        <v>13056</v>
      </c>
      <c r="AI117" t="s">
        <v>13055</v>
      </c>
      <c r="AK117" t="s">
        <v>13054</v>
      </c>
      <c r="AL117">
        <v>65</v>
      </c>
      <c r="AM117" s="5">
        <f t="shared" si="10"/>
        <v>3.4210526315789473</v>
      </c>
      <c r="AN117" s="4">
        <f t="shared" si="15"/>
        <v>5.1814504075410033E-3</v>
      </c>
      <c r="AO117" s="3"/>
      <c r="AP117">
        <v>1</v>
      </c>
      <c r="AR117" t="s">
        <v>1</v>
      </c>
      <c r="AT117" s="2" t="s">
        <v>0</v>
      </c>
      <c r="AU117" s="1">
        <f t="shared" si="11"/>
        <v>0.97202609144194774</v>
      </c>
      <c r="AV117" s="1">
        <f t="shared" si="12"/>
        <v>0.84234579124541997</v>
      </c>
      <c r="AW117" s="1">
        <f t="shared" si="13"/>
        <v>0.7126654910488921</v>
      </c>
    </row>
    <row r="118" spans="1:49" x14ac:dyDescent="0.2">
      <c r="A118">
        <v>116</v>
      </c>
      <c r="B118" t="s">
        <v>13053</v>
      </c>
      <c r="C118" t="s">
        <v>13052</v>
      </c>
      <c r="F118" t="s">
        <v>13051</v>
      </c>
      <c r="G118" t="s">
        <v>9</v>
      </c>
      <c r="H118" t="s">
        <v>8</v>
      </c>
      <c r="I118" t="s">
        <v>3341</v>
      </c>
      <c r="J118" t="s">
        <v>3340</v>
      </c>
      <c r="K118" t="s">
        <v>3339</v>
      </c>
      <c r="L118" t="s">
        <v>3338</v>
      </c>
      <c r="M118" t="s">
        <v>1046</v>
      </c>
      <c r="N118">
        <v>2</v>
      </c>
      <c r="O118" t="s">
        <v>13050</v>
      </c>
      <c r="P118" t="s">
        <v>3336</v>
      </c>
      <c r="Q118" t="s">
        <v>3335</v>
      </c>
      <c r="R118" s="7">
        <v>37956</v>
      </c>
      <c r="S118" s="8">
        <f t="shared" si="8"/>
        <v>2003</v>
      </c>
      <c r="T118" s="8">
        <v>2003</v>
      </c>
      <c r="U118" s="8">
        <f t="shared" si="9"/>
        <v>19</v>
      </c>
      <c r="V118" s="7">
        <v>2003</v>
      </c>
      <c r="W118" t="s">
        <v>11902</v>
      </c>
      <c r="X118" s="2">
        <v>0.437</v>
      </c>
      <c r="Y118" s="6">
        <f t="shared" si="14"/>
        <v>1.1665465417367396E-2</v>
      </c>
      <c r="AA118">
        <v>10704698</v>
      </c>
      <c r="AB118">
        <v>5300152513</v>
      </c>
      <c r="AC118">
        <v>15598985</v>
      </c>
      <c r="AD118" t="s">
        <v>2</v>
      </c>
      <c r="AE118">
        <v>39</v>
      </c>
      <c r="AH118" t="s">
        <v>479</v>
      </c>
      <c r="AI118" t="s">
        <v>13049</v>
      </c>
      <c r="AK118" t="s">
        <v>13048</v>
      </c>
      <c r="AL118">
        <v>11</v>
      </c>
      <c r="AM118" s="5">
        <f t="shared" si="10"/>
        <v>0.57894736842105265</v>
      </c>
      <c r="AN118" s="4">
        <f t="shared" si="15"/>
        <v>8.768608381992467E-4</v>
      </c>
      <c r="AO118" s="3"/>
      <c r="AP118">
        <v>1</v>
      </c>
      <c r="AQ118" t="s">
        <v>324</v>
      </c>
      <c r="AR118" t="s">
        <v>1</v>
      </c>
      <c r="AS118" t="s">
        <v>323</v>
      </c>
      <c r="AT118" s="2" t="s">
        <v>0</v>
      </c>
      <c r="AU118" s="1">
        <f t="shared" si="11"/>
        <v>0.84288840436169499</v>
      </c>
      <c r="AV118" s="1">
        <f t="shared" si="12"/>
        <v>0.62711631277833213</v>
      </c>
      <c r="AW118" s="1">
        <f t="shared" si="13"/>
        <v>0.41134422119496916</v>
      </c>
    </row>
    <row r="119" spans="1:49" x14ac:dyDescent="0.2">
      <c r="A119">
        <v>117</v>
      </c>
      <c r="B119" t="s">
        <v>13047</v>
      </c>
      <c r="C119" t="s">
        <v>13046</v>
      </c>
      <c r="F119" t="s">
        <v>13045</v>
      </c>
      <c r="G119" t="s">
        <v>9</v>
      </c>
      <c r="H119" t="s">
        <v>8</v>
      </c>
      <c r="I119" t="s">
        <v>13044</v>
      </c>
      <c r="J119">
        <v>60085149</v>
      </c>
      <c r="K119" t="s">
        <v>279</v>
      </c>
      <c r="L119" t="s">
        <v>278</v>
      </c>
      <c r="M119" t="s">
        <v>53</v>
      </c>
      <c r="N119">
        <v>2</v>
      </c>
      <c r="O119" t="s">
        <v>13043</v>
      </c>
      <c r="P119" t="s">
        <v>13042</v>
      </c>
      <c r="Q119" t="s">
        <v>277</v>
      </c>
      <c r="R119" s="7">
        <v>37956</v>
      </c>
      <c r="S119" s="8">
        <f t="shared" si="8"/>
        <v>2003</v>
      </c>
      <c r="T119" s="8">
        <v>2003</v>
      </c>
      <c r="U119" s="8">
        <f t="shared" si="9"/>
        <v>19</v>
      </c>
      <c r="V119" s="7">
        <v>2003</v>
      </c>
      <c r="W119" t="s">
        <v>12079</v>
      </c>
      <c r="X119" s="2">
        <v>0.21099999999999999</v>
      </c>
      <c r="Y119" s="6">
        <f t="shared" si="14"/>
        <v>5.6325244921384904E-3</v>
      </c>
      <c r="AA119">
        <v>16849965</v>
      </c>
      <c r="AB119">
        <v>4800152315</v>
      </c>
      <c r="AC119">
        <v>16849973</v>
      </c>
      <c r="AD119" t="s">
        <v>2</v>
      </c>
      <c r="AE119">
        <v>1</v>
      </c>
      <c r="AH119" t="s">
        <v>13041</v>
      </c>
      <c r="AI119" t="s">
        <v>13040</v>
      </c>
      <c r="AK119" t="s">
        <v>13039</v>
      </c>
      <c r="AL119">
        <v>10</v>
      </c>
      <c r="AM119" s="5">
        <f t="shared" si="10"/>
        <v>0.52631578947368418</v>
      </c>
      <c r="AN119" s="4">
        <f t="shared" si="15"/>
        <v>7.9714621654476973E-4</v>
      </c>
      <c r="AO119" s="3"/>
      <c r="AP119">
        <v>1</v>
      </c>
      <c r="AR119" t="s">
        <v>1</v>
      </c>
      <c r="AT119" s="2" t="s">
        <v>0</v>
      </c>
      <c r="AU119" s="1">
        <f t="shared" si="11"/>
        <v>0.41819110094603734</v>
      </c>
      <c r="AV119" s="1">
        <f t="shared" si="12"/>
        <v>0.32148353543416297</v>
      </c>
      <c r="AW119" s="1">
        <f t="shared" si="13"/>
        <v>0.2247759699222886</v>
      </c>
    </row>
    <row r="120" spans="1:49" x14ac:dyDescent="0.2">
      <c r="A120">
        <v>118</v>
      </c>
      <c r="B120" t="s">
        <v>13038</v>
      </c>
      <c r="F120" t="s">
        <v>13037</v>
      </c>
      <c r="G120" t="s">
        <v>9</v>
      </c>
      <c r="H120" t="s">
        <v>8</v>
      </c>
      <c r="I120" t="s">
        <v>13036</v>
      </c>
      <c r="J120" t="s">
        <v>13035</v>
      </c>
      <c r="K120" t="s">
        <v>13034</v>
      </c>
      <c r="L120" t="s">
        <v>13033</v>
      </c>
      <c r="M120" t="s">
        <v>79</v>
      </c>
      <c r="N120">
        <v>5</v>
      </c>
      <c r="O120" t="s">
        <v>13032</v>
      </c>
      <c r="P120" t="s">
        <v>13031</v>
      </c>
      <c r="Q120" t="s">
        <v>13030</v>
      </c>
      <c r="R120" s="7">
        <v>37956</v>
      </c>
      <c r="S120" s="8">
        <f t="shared" si="8"/>
        <v>2003</v>
      </c>
      <c r="T120" s="8">
        <v>2003</v>
      </c>
      <c r="U120" s="8">
        <f t="shared" si="9"/>
        <v>19</v>
      </c>
      <c r="V120" s="7">
        <v>37956</v>
      </c>
      <c r="W120" t="s">
        <v>1179</v>
      </c>
      <c r="X120" s="2">
        <v>0.112</v>
      </c>
      <c r="Y120" s="6">
        <f t="shared" si="14"/>
        <v>2.9897760337417581E-3</v>
      </c>
      <c r="AA120">
        <v>3678393</v>
      </c>
      <c r="AB120">
        <v>4800153103</v>
      </c>
      <c r="AD120" t="s">
        <v>2</v>
      </c>
      <c r="AE120">
        <v>32</v>
      </c>
      <c r="AF120">
        <v>6</v>
      </c>
      <c r="AH120" t="s">
        <v>13029</v>
      </c>
      <c r="AI120" t="s">
        <v>13028</v>
      </c>
      <c r="AJ120" t="s">
        <v>13027</v>
      </c>
      <c r="AK120" t="s">
        <v>13026</v>
      </c>
      <c r="AL120">
        <v>2</v>
      </c>
      <c r="AM120" s="5">
        <f t="shared" si="10"/>
        <v>0.10526315789473684</v>
      </c>
      <c r="AN120" s="4">
        <f t="shared" si="15"/>
        <v>1.5942924330895392E-4</v>
      </c>
      <c r="AO120" s="3"/>
      <c r="AP120">
        <v>0</v>
      </c>
      <c r="AR120" t="s">
        <v>1</v>
      </c>
      <c r="AT120" s="2" t="s">
        <v>0</v>
      </c>
      <c r="AU120" s="1">
        <f t="shared" si="11"/>
        <v>0.21406719966119164</v>
      </c>
      <c r="AV120" s="1">
        <f t="shared" si="12"/>
        <v>0.15746026385253559</v>
      </c>
      <c r="AW120" s="1">
        <f t="shared" si="13"/>
        <v>0.1008533280438795</v>
      </c>
    </row>
    <row r="121" spans="1:49" x14ac:dyDescent="0.2">
      <c r="A121">
        <v>119</v>
      </c>
      <c r="B121" t="s">
        <v>13025</v>
      </c>
      <c r="F121" t="s">
        <v>13024</v>
      </c>
      <c r="G121" t="s">
        <v>9</v>
      </c>
      <c r="H121" t="s">
        <v>8</v>
      </c>
      <c r="I121" t="s">
        <v>13023</v>
      </c>
      <c r="J121" t="s">
        <v>13022</v>
      </c>
      <c r="K121" t="s">
        <v>13021</v>
      </c>
      <c r="L121" t="s">
        <v>13020</v>
      </c>
      <c r="M121" t="s">
        <v>79</v>
      </c>
      <c r="N121">
        <v>2</v>
      </c>
      <c r="O121" t="s">
        <v>13019</v>
      </c>
      <c r="P121" t="s">
        <v>13018</v>
      </c>
      <c r="Q121" t="s">
        <v>13017</v>
      </c>
      <c r="R121" s="7">
        <v>37956</v>
      </c>
      <c r="S121" s="8">
        <f t="shared" si="8"/>
        <v>2003</v>
      </c>
      <c r="T121" s="8">
        <v>2003</v>
      </c>
      <c r="U121" s="8">
        <f t="shared" si="9"/>
        <v>19</v>
      </c>
      <c r="V121" s="7">
        <v>37956</v>
      </c>
      <c r="W121" t="s">
        <v>13016</v>
      </c>
      <c r="X121" s="2">
        <v>0.104</v>
      </c>
      <c r="Y121" s="6">
        <f t="shared" si="14"/>
        <v>2.776220602760204E-3</v>
      </c>
      <c r="AA121">
        <v>2537214</v>
      </c>
      <c r="AB121">
        <v>22525</v>
      </c>
      <c r="AD121" t="s">
        <v>2</v>
      </c>
      <c r="AE121">
        <v>24</v>
      </c>
      <c r="AF121" s="10">
        <v>44228</v>
      </c>
      <c r="AH121" s="10">
        <v>44541</v>
      </c>
      <c r="AI121" t="s">
        <v>13015</v>
      </c>
      <c r="AJ121" t="s">
        <v>13014</v>
      </c>
      <c r="AK121" t="s">
        <v>13013</v>
      </c>
      <c r="AL121">
        <v>0</v>
      </c>
      <c r="AM121" s="5">
        <f t="shared" si="10"/>
        <v>0</v>
      </c>
      <c r="AN121" s="4">
        <f t="shared" si="15"/>
        <v>0</v>
      </c>
      <c r="AO121" s="3"/>
      <c r="AP121">
        <v>0</v>
      </c>
      <c r="AR121" t="s">
        <v>1</v>
      </c>
      <c r="AT121" s="2" t="s">
        <v>0</v>
      </c>
      <c r="AU121" s="1">
        <f t="shared" si="11"/>
        <v>0.19433544219321428</v>
      </c>
      <c r="AV121" s="1">
        <f t="shared" si="12"/>
        <v>0.13881103013801019</v>
      </c>
      <c r="AW121" s="1">
        <f t="shared" si="13"/>
        <v>8.3286618082806116E-2</v>
      </c>
    </row>
    <row r="122" spans="1:49" x14ac:dyDescent="0.2">
      <c r="A122">
        <v>120</v>
      </c>
      <c r="B122" t="s">
        <v>13012</v>
      </c>
      <c r="F122" t="s">
        <v>13011</v>
      </c>
      <c r="G122" t="s">
        <v>9</v>
      </c>
      <c r="H122" t="s">
        <v>8</v>
      </c>
      <c r="I122" t="s">
        <v>13010</v>
      </c>
      <c r="J122" t="s">
        <v>13009</v>
      </c>
      <c r="K122" t="s">
        <v>13008</v>
      </c>
      <c r="L122" t="s">
        <v>13007</v>
      </c>
      <c r="M122" t="s">
        <v>13006</v>
      </c>
      <c r="N122">
        <v>5</v>
      </c>
      <c r="O122" t="s">
        <v>13005</v>
      </c>
      <c r="P122" t="s">
        <v>13004</v>
      </c>
      <c r="Q122" t="s">
        <v>13003</v>
      </c>
      <c r="R122" s="7">
        <v>37956</v>
      </c>
      <c r="S122" s="8">
        <f t="shared" si="8"/>
        <v>2003</v>
      </c>
      <c r="T122" s="8">
        <v>2003</v>
      </c>
      <c r="U122" s="8">
        <f t="shared" si="9"/>
        <v>19</v>
      </c>
      <c r="V122" s="7">
        <v>2003</v>
      </c>
      <c r="W122" t="s">
        <v>12100</v>
      </c>
      <c r="X122" s="2" t="s">
        <v>0</v>
      </c>
      <c r="Y122" s="6" t="e">
        <f t="shared" si="14"/>
        <v>#VALUE!</v>
      </c>
      <c r="AA122">
        <v>15167399</v>
      </c>
      <c r="AB122">
        <v>4700152267</v>
      </c>
      <c r="AC122">
        <v>21791074</v>
      </c>
      <c r="AD122" t="s">
        <v>2</v>
      </c>
      <c r="AE122">
        <v>3</v>
      </c>
      <c r="AF122">
        <v>1</v>
      </c>
      <c r="AH122" t="s">
        <v>13002</v>
      </c>
      <c r="AI122" t="s">
        <v>13001</v>
      </c>
      <c r="AK122" t="s">
        <v>13000</v>
      </c>
      <c r="AL122">
        <v>10</v>
      </c>
      <c r="AM122" s="5">
        <f t="shared" si="10"/>
        <v>0.52631578947368418</v>
      </c>
      <c r="AN122" s="4">
        <f t="shared" si="15"/>
        <v>7.9714621654476973E-4</v>
      </c>
      <c r="AO122" s="3"/>
      <c r="AP122">
        <v>0</v>
      </c>
      <c r="AR122" t="s">
        <v>1</v>
      </c>
      <c r="AT122" s="2" t="s">
        <v>0</v>
      </c>
      <c r="AU122" s="1" t="e">
        <f t="shared" si="11"/>
        <v>#VALUE!</v>
      </c>
      <c r="AV122" s="1" t="e">
        <f t="shared" si="12"/>
        <v>#VALUE!</v>
      </c>
      <c r="AW122" s="1" t="e">
        <f t="shared" si="13"/>
        <v>#VALUE!</v>
      </c>
    </row>
    <row r="123" spans="1:49" x14ac:dyDescent="0.2">
      <c r="A123">
        <v>121</v>
      </c>
      <c r="B123" t="s">
        <v>12999</v>
      </c>
      <c r="C123" t="s">
        <v>12998</v>
      </c>
      <c r="F123" t="s">
        <v>12997</v>
      </c>
      <c r="G123" t="s">
        <v>9</v>
      </c>
      <c r="H123" t="s">
        <v>8</v>
      </c>
      <c r="I123" t="s">
        <v>12996</v>
      </c>
      <c r="J123">
        <v>60018362</v>
      </c>
      <c r="K123" t="s">
        <v>12995</v>
      </c>
      <c r="L123" t="s">
        <v>12994</v>
      </c>
      <c r="M123" t="s">
        <v>53</v>
      </c>
      <c r="N123">
        <v>1</v>
      </c>
      <c r="O123" t="s">
        <v>12993</v>
      </c>
      <c r="P123">
        <v>6602518968</v>
      </c>
      <c r="Q123">
        <v>60018362</v>
      </c>
      <c r="R123" s="7">
        <v>37956</v>
      </c>
      <c r="S123" s="8">
        <f t="shared" si="8"/>
        <v>2003</v>
      </c>
      <c r="T123" s="8">
        <v>2003</v>
      </c>
      <c r="U123" s="8">
        <f t="shared" si="9"/>
        <v>19</v>
      </c>
      <c r="V123" s="7">
        <v>2003</v>
      </c>
      <c r="W123" t="s">
        <v>12079</v>
      </c>
      <c r="X123" s="2">
        <v>0.21099999999999999</v>
      </c>
      <c r="Y123" s="6">
        <f t="shared" si="14"/>
        <v>5.6325244921384904E-3</v>
      </c>
      <c r="AA123">
        <v>16849965</v>
      </c>
      <c r="AB123">
        <v>4800152315</v>
      </c>
      <c r="AC123">
        <v>16849973</v>
      </c>
      <c r="AD123" t="s">
        <v>2</v>
      </c>
      <c r="AE123">
        <v>1</v>
      </c>
      <c r="AH123" t="s">
        <v>12992</v>
      </c>
      <c r="AI123" t="s">
        <v>12991</v>
      </c>
      <c r="AK123" t="s">
        <v>12990</v>
      </c>
      <c r="AL123">
        <v>6</v>
      </c>
      <c r="AM123" s="5">
        <f t="shared" si="10"/>
        <v>0.31578947368421051</v>
      </c>
      <c r="AN123" s="4">
        <f t="shared" si="15"/>
        <v>4.7828772992686183E-4</v>
      </c>
      <c r="AO123" s="3"/>
      <c r="AP123">
        <v>1</v>
      </c>
      <c r="AR123" t="s">
        <v>1</v>
      </c>
      <c r="AT123" s="2" t="s">
        <v>0</v>
      </c>
      <c r="AU123" s="1">
        <f t="shared" si="11"/>
        <v>0.40862534634750014</v>
      </c>
      <c r="AV123" s="1">
        <f t="shared" si="12"/>
        <v>0.30554061110326763</v>
      </c>
      <c r="AW123" s="1">
        <f t="shared" si="13"/>
        <v>0.20245587585903504</v>
      </c>
    </row>
    <row r="124" spans="1:49" x14ac:dyDescent="0.2">
      <c r="A124">
        <v>122</v>
      </c>
      <c r="B124" t="s">
        <v>12989</v>
      </c>
      <c r="C124" t="s">
        <v>12988</v>
      </c>
      <c r="F124" t="s">
        <v>12987</v>
      </c>
      <c r="G124" t="s">
        <v>9</v>
      </c>
      <c r="H124" t="s">
        <v>8</v>
      </c>
      <c r="I124" t="s">
        <v>12986</v>
      </c>
      <c r="J124">
        <v>60025278</v>
      </c>
      <c r="K124" t="s">
        <v>437</v>
      </c>
      <c r="L124" t="s">
        <v>27</v>
      </c>
      <c r="M124" t="s">
        <v>26</v>
      </c>
      <c r="N124">
        <v>2</v>
      </c>
      <c r="O124" t="s">
        <v>12985</v>
      </c>
      <c r="P124" t="s">
        <v>12984</v>
      </c>
      <c r="Q124" t="s">
        <v>12983</v>
      </c>
      <c r="R124" s="7">
        <v>37956</v>
      </c>
      <c r="S124" s="8">
        <f t="shared" si="8"/>
        <v>2003</v>
      </c>
      <c r="T124" s="8">
        <v>2003</v>
      </c>
      <c r="U124" s="8">
        <f t="shared" si="9"/>
        <v>19</v>
      </c>
      <c r="V124" s="7">
        <v>2003</v>
      </c>
      <c r="W124" t="s">
        <v>499</v>
      </c>
      <c r="X124" s="2">
        <v>1.3280000000000001</v>
      </c>
      <c r="Y124" s="6">
        <f t="shared" si="14"/>
        <v>3.5450201542937994E-2</v>
      </c>
      <c r="AA124">
        <v>15361225</v>
      </c>
      <c r="AB124">
        <v>18894</v>
      </c>
      <c r="AD124" t="s">
        <v>2</v>
      </c>
      <c r="AE124">
        <v>2</v>
      </c>
      <c r="AH124" t="s">
        <v>12982</v>
      </c>
      <c r="AI124" t="s">
        <v>12981</v>
      </c>
      <c r="AJ124" t="s">
        <v>12980</v>
      </c>
      <c r="AK124" t="s">
        <v>12979</v>
      </c>
      <c r="AL124">
        <v>68</v>
      </c>
      <c r="AM124" s="5">
        <f t="shared" si="10"/>
        <v>3.5789473684210527</v>
      </c>
      <c r="AN124" s="4">
        <f t="shared" si="15"/>
        <v>5.4205942725044339E-3</v>
      </c>
      <c r="AO124" s="3"/>
      <c r="AP124">
        <v>0</v>
      </c>
      <c r="AQ124" t="s">
        <v>441</v>
      </c>
      <c r="AR124" t="s">
        <v>1</v>
      </c>
      <c r="AS124" t="s">
        <v>440</v>
      </c>
      <c r="AT124" s="2">
        <v>3.8340000000000001</v>
      </c>
      <c r="AU124" s="1">
        <f t="shared" si="11"/>
        <v>2.6441319361807927</v>
      </c>
      <c r="AV124" s="1">
        <f t="shared" si="12"/>
        <v>2.0435397907721216</v>
      </c>
      <c r="AW124" s="1">
        <f t="shared" si="13"/>
        <v>1.4429476453634502</v>
      </c>
    </row>
    <row r="125" spans="1:49" x14ac:dyDescent="0.2">
      <c r="A125">
        <v>123</v>
      </c>
      <c r="B125" t="s">
        <v>12978</v>
      </c>
      <c r="C125" t="s">
        <v>12977</v>
      </c>
      <c r="F125" t="s">
        <v>12976</v>
      </c>
      <c r="G125" t="s">
        <v>9</v>
      </c>
      <c r="H125" t="s">
        <v>8</v>
      </c>
      <c r="I125" t="s">
        <v>12975</v>
      </c>
      <c r="J125">
        <v>60018179</v>
      </c>
      <c r="K125" t="s">
        <v>12974</v>
      </c>
      <c r="L125" t="s">
        <v>630</v>
      </c>
      <c r="M125" t="s">
        <v>46</v>
      </c>
      <c r="N125">
        <v>2</v>
      </c>
      <c r="O125" t="s">
        <v>12973</v>
      </c>
      <c r="P125" t="s">
        <v>12972</v>
      </c>
      <c r="Q125" t="s">
        <v>12971</v>
      </c>
      <c r="R125" s="7">
        <v>37956</v>
      </c>
      <c r="S125" s="8">
        <f t="shared" si="8"/>
        <v>2003</v>
      </c>
      <c r="T125" s="8">
        <v>2003</v>
      </c>
      <c r="U125" s="8">
        <f t="shared" si="9"/>
        <v>19</v>
      </c>
      <c r="V125" s="7">
        <v>2003</v>
      </c>
      <c r="W125" t="s">
        <v>499</v>
      </c>
      <c r="X125" s="2">
        <v>1.3280000000000001</v>
      </c>
      <c r="Y125" s="6">
        <f t="shared" si="14"/>
        <v>3.5450201542937994E-2</v>
      </c>
      <c r="AA125">
        <v>15361225</v>
      </c>
      <c r="AB125">
        <v>18894</v>
      </c>
      <c r="AD125" t="s">
        <v>2</v>
      </c>
      <c r="AE125">
        <v>2</v>
      </c>
      <c r="AH125" t="s">
        <v>12970</v>
      </c>
      <c r="AI125" t="s">
        <v>12969</v>
      </c>
      <c r="AJ125" t="s">
        <v>12968</v>
      </c>
      <c r="AK125" t="s">
        <v>12967</v>
      </c>
      <c r="AL125">
        <v>148</v>
      </c>
      <c r="AM125" s="5">
        <f t="shared" si="10"/>
        <v>7.7894736842105265</v>
      </c>
      <c r="AN125" s="4">
        <f t="shared" si="15"/>
        <v>1.1797764004862592E-2</v>
      </c>
      <c r="AO125" s="3"/>
      <c r="AP125">
        <v>0</v>
      </c>
      <c r="AR125" t="s">
        <v>1</v>
      </c>
      <c r="AT125" s="2">
        <v>3.8340000000000001</v>
      </c>
      <c r="AU125" s="1">
        <f t="shared" si="11"/>
        <v>2.8354470281515374</v>
      </c>
      <c r="AV125" s="1">
        <f t="shared" si="12"/>
        <v>2.3623982773900294</v>
      </c>
      <c r="AW125" s="1">
        <f t="shared" si="13"/>
        <v>1.8893495266285212</v>
      </c>
    </row>
    <row r="126" spans="1:49" x14ac:dyDescent="0.2">
      <c r="A126">
        <v>124</v>
      </c>
      <c r="B126" t="s">
        <v>12966</v>
      </c>
      <c r="C126" t="s">
        <v>12965</v>
      </c>
      <c r="F126" t="s">
        <v>12964</v>
      </c>
      <c r="G126" t="s">
        <v>9</v>
      </c>
      <c r="H126" t="s">
        <v>8</v>
      </c>
      <c r="I126" t="s">
        <v>12963</v>
      </c>
      <c r="J126">
        <v>60011170</v>
      </c>
      <c r="K126" t="s">
        <v>864</v>
      </c>
      <c r="L126" t="s">
        <v>863</v>
      </c>
      <c r="M126" t="s">
        <v>296</v>
      </c>
      <c r="N126">
        <v>2</v>
      </c>
      <c r="O126" t="s">
        <v>12962</v>
      </c>
      <c r="P126" t="s">
        <v>12961</v>
      </c>
      <c r="Q126" t="s">
        <v>1861</v>
      </c>
      <c r="R126" s="7">
        <v>37956</v>
      </c>
      <c r="S126" s="8">
        <f t="shared" si="8"/>
        <v>2003</v>
      </c>
      <c r="T126" s="8">
        <v>2003</v>
      </c>
      <c r="U126" s="8">
        <f t="shared" si="9"/>
        <v>19</v>
      </c>
      <c r="V126" s="7">
        <v>2003</v>
      </c>
      <c r="W126" t="s">
        <v>499</v>
      </c>
      <c r="X126" s="2">
        <v>1.3280000000000001</v>
      </c>
      <c r="Y126" s="6">
        <f t="shared" si="14"/>
        <v>3.5450201542937994E-2</v>
      </c>
      <c r="AA126">
        <v>15361225</v>
      </c>
      <c r="AB126">
        <v>18894</v>
      </c>
      <c r="AD126" t="s">
        <v>2</v>
      </c>
      <c r="AE126">
        <v>2</v>
      </c>
      <c r="AH126" t="s">
        <v>12960</v>
      </c>
      <c r="AI126" t="s">
        <v>12959</v>
      </c>
      <c r="AJ126" t="s">
        <v>12958</v>
      </c>
      <c r="AK126" t="s">
        <v>12957</v>
      </c>
      <c r="AL126">
        <v>101</v>
      </c>
      <c r="AM126" s="5">
        <f t="shared" si="10"/>
        <v>5.3157894736842106</v>
      </c>
      <c r="AN126" s="4">
        <f t="shared" si="15"/>
        <v>8.0511767871021735E-3</v>
      </c>
      <c r="AO126" s="3"/>
      <c r="AP126">
        <v>0</v>
      </c>
      <c r="AR126" t="s">
        <v>1</v>
      </c>
      <c r="AT126" s="2">
        <v>3.8340000000000001</v>
      </c>
      <c r="AU126" s="1">
        <f t="shared" si="11"/>
        <v>2.7230494116187249</v>
      </c>
      <c r="AV126" s="1">
        <f t="shared" si="12"/>
        <v>2.1750689165020085</v>
      </c>
      <c r="AW126" s="1">
        <f t="shared" si="13"/>
        <v>1.6270884213852921</v>
      </c>
    </row>
    <row r="127" spans="1:49" x14ac:dyDescent="0.2">
      <c r="A127">
        <v>125</v>
      </c>
      <c r="B127" t="s">
        <v>12956</v>
      </c>
      <c r="C127" t="s">
        <v>12955</v>
      </c>
      <c r="F127" t="s">
        <v>12954</v>
      </c>
      <c r="G127" t="s">
        <v>9</v>
      </c>
      <c r="H127" t="s">
        <v>8</v>
      </c>
      <c r="I127" t="s">
        <v>12953</v>
      </c>
      <c r="J127" t="s">
        <v>12952</v>
      </c>
      <c r="K127" t="s">
        <v>12951</v>
      </c>
      <c r="L127" t="s">
        <v>12950</v>
      </c>
      <c r="M127" t="s">
        <v>215</v>
      </c>
      <c r="N127">
        <v>4</v>
      </c>
      <c r="O127" t="s">
        <v>12949</v>
      </c>
      <c r="P127" t="s">
        <v>12948</v>
      </c>
      <c r="Q127" t="s">
        <v>12947</v>
      </c>
      <c r="R127" s="7">
        <v>37956</v>
      </c>
      <c r="S127" s="8">
        <f t="shared" si="8"/>
        <v>2003</v>
      </c>
      <c r="T127" s="8">
        <v>2003</v>
      </c>
      <c r="U127" s="8">
        <f t="shared" si="9"/>
        <v>19</v>
      </c>
      <c r="V127" s="7">
        <v>2003</v>
      </c>
      <c r="W127" t="s">
        <v>499</v>
      </c>
      <c r="X127" s="2">
        <v>1.3280000000000001</v>
      </c>
      <c r="Y127" s="6">
        <f t="shared" si="14"/>
        <v>3.5450201542937994E-2</v>
      </c>
      <c r="AA127">
        <v>15361225</v>
      </c>
      <c r="AB127">
        <v>18894</v>
      </c>
      <c r="AD127" t="s">
        <v>2</v>
      </c>
      <c r="AE127">
        <v>2</v>
      </c>
      <c r="AH127" t="s">
        <v>12946</v>
      </c>
      <c r="AI127" t="s">
        <v>12945</v>
      </c>
      <c r="AJ127" t="s">
        <v>12944</v>
      </c>
      <c r="AK127" t="s">
        <v>12943</v>
      </c>
      <c r="AL127">
        <v>26</v>
      </c>
      <c r="AM127" s="5">
        <f t="shared" si="10"/>
        <v>1.368421052631579</v>
      </c>
      <c r="AN127" s="4">
        <f t="shared" si="15"/>
        <v>2.0725801630164012E-3</v>
      </c>
      <c r="AO127" s="3"/>
      <c r="AP127">
        <v>0</v>
      </c>
      <c r="AQ127" t="s">
        <v>58</v>
      </c>
      <c r="AR127" t="s">
        <v>1</v>
      </c>
      <c r="AS127" t="s">
        <v>57</v>
      </c>
      <c r="AT127" s="2">
        <v>3.8340000000000001</v>
      </c>
      <c r="AU127" s="1">
        <f t="shared" si="11"/>
        <v>2.5436915128961517</v>
      </c>
      <c r="AV127" s="1">
        <f t="shared" si="12"/>
        <v>1.8761390852977198</v>
      </c>
      <c r="AW127" s="1">
        <f t="shared" si="13"/>
        <v>1.2085866576992879</v>
      </c>
    </row>
    <row r="128" spans="1:49" x14ac:dyDescent="0.2">
      <c r="A128">
        <v>126</v>
      </c>
      <c r="B128" t="s">
        <v>12942</v>
      </c>
      <c r="C128" t="s">
        <v>12941</v>
      </c>
      <c r="F128" t="s">
        <v>12940</v>
      </c>
      <c r="G128" t="s">
        <v>9</v>
      </c>
      <c r="H128" t="s">
        <v>8</v>
      </c>
      <c r="I128" t="s">
        <v>7468</v>
      </c>
      <c r="N128">
        <v>1</v>
      </c>
      <c r="O128" t="s">
        <v>7467</v>
      </c>
      <c r="P128">
        <v>24512080300</v>
      </c>
      <c r="R128" s="7">
        <v>37956</v>
      </c>
      <c r="S128" s="8">
        <f t="shared" si="8"/>
        <v>2003</v>
      </c>
      <c r="T128" s="8">
        <v>2003</v>
      </c>
      <c r="U128" s="8">
        <f t="shared" si="9"/>
        <v>19</v>
      </c>
      <c r="V128" s="7">
        <v>2003</v>
      </c>
      <c r="W128" t="s">
        <v>499</v>
      </c>
      <c r="X128" s="2">
        <v>1.3280000000000001</v>
      </c>
      <c r="Y128" s="6">
        <f t="shared" si="14"/>
        <v>3.5450201542937994E-2</v>
      </c>
      <c r="AA128">
        <v>15361225</v>
      </c>
      <c r="AB128">
        <v>18894</v>
      </c>
      <c r="AD128" t="s">
        <v>2</v>
      </c>
      <c r="AE128">
        <v>2</v>
      </c>
      <c r="AH128" t="s">
        <v>12939</v>
      </c>
      <c r="AI128" t="s">
        <v>12938</v>
      </c>
      <c r="AJ128" t="s">
        <v>12937</v>
      </c>
      <c r="AK128" t="s">
        <v>12936</v>
      </c>
      <c r="AL128">
        <v>7</v>
      </c>
      <c r="AM128" s="5">
        <f t="shared" si="10"/>
        <v>0.36842105263157893</v>
      </c>
      <c r="AN128" s="4">
        <f t="shared" si="15"/>
        <v>5.5800235158133874E-4</v>
      </c>
      <c r="AO128" s="3"/>
      <c r="AP128">
        <v>0</v>
      </c>
      <c r="AR128" t="s">
        <v>1</v>
      </c>
      <c r="AT128" s="2">
        <v>3.8340000000000001</v>
      </c>
      <c r="AU128" s="1">
        <f t="shared" si="11"/>
        <v>2.4982541785530996</v>
      </c>
      <c r="AV128" s="1">
        <f t="shared" si="12"/>
        <v>1.8004101947259665</v>
      </c>
      <c r="AW128" s="1">
        <f t="shared" si="13"/>
        <v>1.1025662108988337</v>
      </c>
    </row>
    <row r="129" spans="1:49" x14ac:dyDescent="0.2">
      <c r="A129">
        <v>127</v>
      </c>
      <c r="B129" t="s">
        <v>12935</v>
      </c>
      <c r="C129" t="s">
        <v>12934</v>
      </c>
      <c r="F129" t="s">
        <v>12933</v>
      </c>
      <c r="G129" t="s">
        <v>9</v>
      </c>
      <c r="H129" t="s">
        <v>8</v>
      </c>
      <c r="I129" t="s">
        <v>12932</v>
      </c>
      <c r="J129" t="s">
        <v>12931</v>
      </c>
      <c r="K129" t="s">
        <v>12930</v>
      </c>
      <c r="L129" t="s">
        <v>12929</v>
      </c>
      <c r="M129" t="s">
        <v>266</v>
      </c>
      <c r="N129">
        <v>3</v>
      </c>
      <c r="O129" t="s">
        <v>12928</v>
      </c>
      <c r="P129" t="s">
        <v>12927</v>
      </c>
      <c r="Q129" t="s">
        <v>12926</v>
      </c>
      <c r="R129" s="7">
        <v>37956</v>
      </c>
      <c r="S129" s="8">
        <f t="shared" si="8"/>
        <v>2003</v>
      </c>
      <c r="T129" s="8">
        <v>2003</v>
      </c>
      <c r="U129" s="8">
        <f t="shared" si="9"/>
        <v>19</v>
      </c>
      <c r="V129" s="7">
        <v>2003</v>
      </c>
      <c r="W129" t="s">
        <v>499</v>
      </c>
      <c r="X129" s="2">
        <v>1.3280000000000001</v>
      </c>
      <c r="Y129" s="6">
        <f t="shared" si="14"/>
        <v>3.5450201542937994E-2</v>
      </c>
      <c r="AA129">
        <v>15361225</v>
      </c>
      <c r="AB129">
        <v>18894</v>
      </c>
      <c r="AD129" t="s">
        <v>2</v>
      </c>
      <c r="AE129">
        <v>2</v>
      </c>
      <c r="AH129" t="s">
        <v>12925</v>
      </c>
      <c r="AI129" t="s">
        <v>12924</v>
      </c>
      <c r="AJ129" t="s">
        <v>12923</v>
      </c>
      <c r="AK129" t="s">
        <v>12922</v>
      </c>
      <c r="AL129">
        <v>59</v>
      </c>
      <c r="AM129" s="5">
        <f t="shared" si="10"/>
        <v>3.1052631578947367</v>
      </c>
      <c r="AN129" s="4">
        <f t="shared" si="15"/>
        <v>4.7031626776141413E-3</v>
      </c>
      <c r="AO129" s="3"/>
      <c r="AP129">
        <v>0</v>
      </c>
      <c r="AR129" t="s">
        <v>1</v>
      </c>
      <c r="AT129" s="2">
        <v>3.8340000000000001</v>
      </c>
      <c r="AU129" s="1">
        <f t="shared" si="11"/>
        <v>2.622608988334084</v>
      </c>
      <c r="AV129" s="1">
        <f t="shared" si="12"/>
        <v>2.0076682110276067</v>
      </c>
      <c r="AW129" s="1">
        <f t="shared" si="13"/>
        <v>1.3927274337211297</v>
      </c>
    </row>
    <row r="130" spans="1:49" x14ac:dyDescent="0.2">
      <c r="A130">
        <v>128</v>
      </c>
      <c r="B130" t="s">
        <v>12921</v>
      </c>
      <c r="C130" t="s">
        <v>12920</v>
      </c>
      <c r="F130" t="s">
        <v>12919</v>
      </c>
      <c r="G130" t="s">
        <v>9</v>
      </c>
      <c r="H130" t="s">
        <v>8</v>
      </c>
      <c r="I130" t="s">
        <v>12918</v>
      </c>
      <c r="J130">
        <v>60032144</v>
      </c>
      <c r="K130" t="s">
        <v>7434</v>
      </c>
      <c r="L130" t="s">
        <v>154</v>
      </c>
      <c r="M130" t="s">
        <v>116</v>
      </c>
      <c r="N130">
        <v>3</v>
      </c>
      <c r="O130" t="s">
        <v>12917</v>
      </c>
      <c r="P130" t="s">
        <v>12916</v>
      </c>
      <c r="Q130" t="s">
        <v>12915</v>
      </c>
      <c r="R130" s="7">
        <v>37956</v>
      </c>
      <c r="S130" s="8">
        <f t="shared" ref="S130:S193" si="16">YEAR(R130)</f>
        <v>2003</v>
      </c>
      <c r="T130" s="8">
        <v>2003</v>
      </c>
      <c r="U130" s="8">
        <f t="shared" ref="U130:U193" si="17">2022-T130</f>
        <v>19</v>
      </c>
      <c r="V130" s="7">
        <v>2003</v>
      </c>
      <c r="W130" t="s">
        <v>499</v>
      </c>
      <c r="X130" s="2">
        <v>1.3280000000000001</v>
      </c>
      <c r="Y130" s="6">
        <f t="shared" si="14"/>
        <v>3.5450201542937994E-2</v>
      </c>
      <c r="AA130">
        <v>15361225</v>
      </c>
      <c r="AB130">
        <v>18894</v>
      </c>
      <c r="AD130" t="s">
        <v>2</v>
      </c>
      <c r="AE130">
        <v>2</v>
      </c>
      <c r="AH130" t="s">
        <v>12914</v>
      </c>
      <c r="AI130" t="s">
        <v>12913</v>
      </c>
      <c r="AJ130" t="s">
        <v>12912</v>
      </c>
      <c r="AK130" t="s">
        <v>12911</v>
      </c>
      <c r="AL130">
        <v>39</v>
      </c>
      <c r="AM130" s="5">
        <f t="shared" ref="AM130:AM193" si="18">AL130/U130</f>
        <v>2.0526315789473686</v>
      </c>
      <c r="AN130" s="4">
        <f t="shared" si="15"/>
        <v>3.1088702445246021E-3</v>
      </c>
      <c r="AO130" s="3"/>
      <c r="AP130">
        <v>0</v>
      </c>
      <c r="AQ130" t="s">
        <v>250</v>
      </c>
      <c r="AR130" t="s">
        <v>12535</v>
      </c>
      <c r="AS130" t="s">
        <v>249</v>
      </c>
      <c r="AT130" s="2">
        <v>3.8340000000000001</v>
      </c>
      <c r="AU130" s="1">
        <f t="shared" ref="AU130:AU193" si="19">(Y130*0.7+AN130*0.3)*100</f>
        <v>2.5747802153413977</v>
      </c>
      <c r="AV130" s="1">
        <f t="shared" ref="AV130:AV193" si="20">(Y130*0.5+AN130*0.5)*100</f>
        <v>1.9279535893731299</v>
      </c>
      <c r="AW130" s="1">
        <f t="shared" ref="AW130:AW193" si="21">(Y130*0.3+AN130*0.7)*100</f>
        <v>1.2811269634048619</v>
      </c>
    </row>
    <row r="131" spans="1:49" x14ac:dyDescent="0.2">
      <c r="A131">
        <v>129</v>
      </c>
      <c r="B131" t="s">
        <v>12910</v>
      </c>
      <c r="C131" t="s">
        <v>12909</v>
      </c>
      <c r="F131" t="s">
        <v>12908</v>
      </c>
      <c r="G131" t="s">
        <v>9</v>
      </c>
      <c r="H131" t="s">
        <v>8</v>
      </c>
      <c r="I131" t="s">
        <v>12907</v>
      </c>
      <c r="J131" t="s">
        <v>12906</v>
      </c>
      <c r="K131" t="s">
        <v>12905</v>
      </c>
      <c r="L131" t="s">
        <v>12904</v>
      </c>
      <c r="M131" t="s">
        <v>12903</v>
      </c>
      <c r="N131">
        <v>3</v>
      </c>
      <c r="O131" t="s">
        <v>12902</v>
      </c>
      <c r="P131" t="s">
        <v>12901</v>
      </c>
      <c r="Q131" t="s">
        <v>12900</v>
      </c>
      <c r="R131" s="7">
        <v>37956</v>
      </c>
      <c r="S131" s="8">
        <f t="shared" si="16"/>
        <v>2003</v>
      </c>
      <c r="T131" s="8">
        <v>2003</v>
      </c>
      <c r="U131" s="8">
        <f t="shared" si="17"/>
        <v>19</v>
      </c>
      <c r="V131" s="7">
        <v>2003</v>
      </c>
      <c r="W131" t="s">
        <v>499</v>
      </c>
      <c r="X131" s="2">
        <v>1.3280000000000001</v>
      </c>
      <c r="Y131" s="6">
        <f t="shared" ref="Y131:Y194" si="22">(X131-$Z$3)/($Z$2-$Z$3)</f>
        <v>3.5450201542937994E-2</v>
      </c>
      <c r="AA131">
        <v>15361225</v>
      </c>
      <c r="AB131">
        <v>18894</v>
      </c>
      <c r="AD131" t="s">
        <v>2</v>
      </c>
      <c r="AE131">
        <v>2</v>
      </c>
      <c r="AH131" t="s">
        <v>12899</v>
      </c>
      <c r="AI131" t="s">
        <v>12898</v>
      </c>
      <c r="AJ131" t="s">
        <v>12897</v>
      </c>
      <c r="AK131" t="s">
        <v>12896</v>
      </c>
      <c r="AL131">
        <v>23</v>
      </c>
      <c r="AM131" s="5">
        <f t="shared" si="18"/>
        <v>1.2105263157894737</v>
      </c>
      <c r="AN131" s="4">
        <f t="shared" ref="AN131:AN194" si="23">(AM131-$AO$3)/($AO$2-$AO$3)</f>
        <v>1.8334362980529702E-3</v>
      </c>
      <c r="AO131" s="3"/>
      <c r="AP131">
        <v>0</v>
      </c>
      <c r="AQ131" t="s">
        <v>12895</v>
      </c>
      <c r="AR131" t="s">
        <v>1</v>
      </c>
      <c r="AS131" t="s">
        <v>12894</v>
      </c>
      <c r="AT131" s="2">
        <v>3.8340000000000001</v>
      </c>
      <c r="AU131" s="1">
        <f t="shared" si="19"/>
        <v>2.5365171969472486</v>
      </c>
      <c r="AV131" s="1">
        <f t="shared" si="20"/>
        <v>1.8641818920495483</v>
      </c>
      <c r="AW131" s="1">
        <f t="shared" si="21"/>
        <v>1.1918465871518478</v>
      </c>
    </row>
    <row r="132" spans="1:49" x14ac:dyDescent="0.2">
      <c r="A132">
        <v>130</v>
      </c>
      <c r="B132" t="s">
        <v>12893</v>
      </c>
      <c r="C132" t="s">
        <v>12892</v>
      </c>
      <c r="F132" t="s">
        <v>12891</v>
      </c>
      <c r="G132" t="s">
        <v>9</v>
      </c>
      <c r="H132" t="s">
        <v>8</v>
      </c>
      <c r="I132" t="s">
        <v>12890</v>
      </c>
      <c r="J132">
        <v>60027272</v>
      </c>
      <c r="K132" t="s">
        <v>12889</v>
      </c>
      <c r="L132" t="s">
        <v>5392</v>
      </c>
      <c r="M132" t="s">
        <v>14</v>
      </c>
      <c r="N132">
        <v>2</v>
      </c>
      <c r="O132" t="s">
        <v>12888</v>
      </c>
      <c r="P132" t="s">
        <v>12887</v>
      </c>
      <c r="Q132" t="s">
        <v>12886</v>
      </c>
      <c r="R132" s="7">
        <v>37956</v>
      </c>
      <c r="S132" s="8">
        <f t="shared" si="16"/>
        <v>2003</v>
      </c>
      <c r="T132" s="8">
        <v>2003</v>
      </c>
      <c r="U132" s="8">
        <f t="shared" si="17"/>
        <v>19</v>
      </c>
      <c r="V132" s="7">
        <v>2003</v>
      </c>
      <c r="W132" t="s">
        <v>499</v>
      </c>
      <c r="X132" s="2">
        <v>1.3280000000000001</v>
      </c>
      <c r="Y132" s="6">
        <f t="shared" si="22"/>
        <v>3.5450201542937994E-2</v>
      </c>
      <c r="AA132">
        <v>15361225</v>
      </c>
      <c r="AB132">
        <v>18894</v>
      </c>
      <c r="AD132" t="s">
        <v>2</v>
      </c>
      <c r="AE132">
        <v>2</v>
      </c>
      <c r="AH132" t="s">
        <v>12885</v>
      </c>
      <c r="AI132" t="s">
        <v>12884</v>
      </c>
      <c r="AJ132" t="s">
        <v>12883</v>
      </c>
      <c r="AK132" t="s">
        <v>12882</v>
      </c>
      <c r="AL132">
        <v>28</v>
      </c>
      <c r="AM132" s="5">
        <f t="shared" si="18"/>
        <v>1.4736842105263157</v>
      </c>
      <c r="AN132" s="4">
        <f t="shared" si="23"/>
        <v>2.2320094063253549E-3</v>
      </c>
      <c r="AO132" s="3"/>
      <c r="AP132">
        <v>0</v>
      </c>
      <c r="AR132" t="s">
        <v>1</v>
      </c>
      <c r="AT132" s="2">
        <v>3.8340000000000001</v>
      </c>
      <c r="AU132" s="1">
        <f t="shared" si="19"/>
        <v>2.5484743901954201</v>
      </c>
      <c r="AV132" s="1">
        <f t="shared" si="20"/>
        <v>1.8841105474631674</v>
      </c>
      <c r="AW132" s="1">
        <f t="shared" si="21"/>
        <v>1.2197467047309147</v>
      </c>
    </row>
    <row r="133" spans="1:49" x14ac:dyDescent="0.2">
      <c r="A133">
        <v>131</v>
      </c>
      <c r="B133" t="s">
        <v>12881</v>
      </c>
      <c r="C133" t="s">
        <v>12880</v>
      </c>
      <c r="F133" t="s">
        <v>12879</v>
      </c>
      <c r="G133" t="s">
        <v>9</v>
      </c>
      <c r="H133" t="s">
        <v>8</v>
      </c>
      <c r="I133" t="s">
        <v>1158</v>
      </c>
      <c r="J133">
        <v>60001247</v>
      </c>
      <c r="K133" t="s">
        <v>1157</v>
      </c>
      <c r="M133" t="s">
        <v>46</v>
      </c>
      <c r="N133">
        <v>1</v>
      </c>
      <c r="O133" t="s">
        <v>1156</v>
      </c>
      <c r="P133">
        <v>7102270511</v>
      </c>
      <c r="Q133">
        <v>60001247</v>
      </c>
      <c r="R133" s="7">
        <v>37956</v>
      </c>
      <c r="S133" s="8">
        <f t="shared" si="16"/>
        <v>2003</v>
      </c>
      <c r="T133" s="8">
        <v>2003</v>
      </c>
      <c r="U133" s="8">
        <f t="shared" si="17"/>
        <v>19</v>
      </c>
      <c r="V133" s="7">
        <v>2003</v>
      </c>
      <c r="W133" t="s">
        <v>499</v>
      </c>
      <c r="X133" s="2">
        <v>1.3280000000000001</v>
      </c>
      <c r="Y133" s="6">
        <f t="shared" si="22"/>
        <v>3.5450201542937994E-2</v>
      </c>
      <c r="AA133">
        <v>15361225</v>
      </c>
      <c r="AB133">
        <v>18894</v>
      </c>
      <c r="AD133" t="s">
        <v>2</v>
      </c>
      <c r="AE133">
        <v>2</v>
      </c>
      <c r="AH133" t="s">
        <v>12878</v>
      </c>
      <c r="AI133" t="s">
        <v>12877</v>
      </c>
      <c r="AJ133" t="s">
        <v>12876</v>
      </c>
      <c r="AK133" t="s">
        <v>12875</v>
      </c>
      <c r="AL133">
        <v>14</v>
      </c>
      <c r="AM133" s="5">
        <f t="shared" si="18"/>
        <v>0.73684210526315785</v>
      </c>
      <c r="AN133" s="4">
        <f t="shared" si="23"/>
        <v>1.1160047031626775E-3</v>
      </c>
      <c r="AO133" s="3"/>
      <c r="AP133">
        <v>0</v>
      </c>
      <c r="AR133" t="s">
        <v>1</v>
      </c>
      <c r="AT133" s="2">
        <v>3.8340000000000001</v>
      </c>
      <c r="AU133" s="1">
        <f t="shared" si="19"/>
        <v>2.5149942491005399</v>
      </c>
      <c r="AV133" s="1">
        <f t="shared" si="20"/>
        <v>1.8283103123050335</v>
      </c>
      <c r="AW133" s="1">
        <f t="shared" si="21"/>
        <v>1.1416263755095273</v>
      </c>
    </row>
    <row r="134" spans="1:49" x14ac:dyDescent="0.2">
      <c r="A134">
        <v>132</v>
      </c>
      <c r="B134" t="s">
        <v>12874</v>
      </c>
      <c r="C134" t="s">
        <v>12873</v>
      </c>
      <c r="F134" t="s">
        <v>12872</v>
      </c>
      <c r="G134" t="s">
        <v>9</v>
      </c>
      <c r="H134" t="s">
        <v>8</v>
      </c>
      <c r="I134" t="s">
        <v>12871</v>
      </c>
      <c r="J134">
        <v>60005273</v>
      </c>
      <c r="K134" t="s">
        <v>829</v>
      </c>
      <c r="L134" t="s">
        <v>117</v>
      </c>
      <c r="M134" t="s">
        <v>116</v>
      </c>
      <c r="N134">
        <v>3</v>
      </c>
      <c r="O134" t="s">
        <v>12870</v>
      </c>
      <c r="P134" t="s">
        <v>12869</v>
      </c>
      <c r="Q134" t="s">
        <v>828</v>
      </c>
      <c r="R134" s="7">
        <v>37956</v>
      </c>
      <c r="S134" s="8">
        <f t="shared" si="16"/>
        <v>2003</v>
      </c>
      <c r="T134" s="8">
        <v>2003</v>
      </c>
      <c r="U134" s="8">
        <f t="shared" si="17"/>
        <v>19</v>
      </c>
      <c r="V134" s="7">
        <v>2003</v>
      </c>
      <c r="W134" t="s">
        <v>499</v>
      </c>
      <c r="X134" s="2">
        <v>1.3280000000000001</v>
      </c>
      <c r="Y134" s="6">
        <f t="shared" si="22"/>
        <v>3.5450201542937994E-2</v>
      </c>
      <c r="AA134">
        <v>15361225</v>
      </c>
      <c r="AB134">
        <v>18894</v>
      </c>
      <c r="AD134" t="s">
        <v>2</v>
      </c>
      <c r="AE134">
        <v>2</v>
      </c>
      <c r="AH134" t="s">
        <v>12868</v>
      </c>
      <c r="AI134" t="s">
        <v>12867</v>
      </c>
      <c r="AJ134" t="s">
        <v>12866</v>
      </c>
      <c r="AK134" t="s">
        <v>12865</v>
      </c>
      <c r="AL134">
        <v>122</v>
      </c>
      <c r="AM134" s="5">
        <f t="shared" si="18"/>
        <v>6.4210526315789478</v>
      </c>
      <c r="AN134" s="4">
        <f t="shared" si="23"/>
        <v>9.7251838418461918E-3</v>
      </c>
      <c r="AO134" s="3"/>
      <c r="AP134">
        <v>0</v>
      </c>
      <c r="AR134" t="s">
        <v>1</v>
      </c>
      <c r="AT134" s="2">
        <v>3.8340000000000001</v>
      </c>
      <c r="AU134" s="1">
        <f t="shared" si="19"/>
        <v>2.7732696232610454</v>
      </c>
      <c r="AV134" s="1">
        <f t="shared" si="20"/>
        <v>2.2587692692392096</v>
      </c>
      <c r="AW134" s="1">
        <f t="shared" si="21"/>
        <v>1.7442689152173734</v>
      </c>
    </row>
    <row r="135" spans="1:49" x14ac:dyDescent="0.2">
      <c r="A135">
        <v>133</v>
      </c>
      <c r="B135" t="s">
        <v>12864</v>
      </c>
      <c r="C135" t="s">
        <v>12863</v>
      </c>
      <c r="F135" t="s">
        <v>12862</v>
      </c>
      <c r="G135" t="s">
        <v>9</v>
      </c>
      <c r="H135" t="s">
        <v>8</v>
      </c>
      <c r="I135" t="s">
        <v>12861</v>
      </c>
      <c r="J135">
        <v>60017245</v>
      </c>
      <c r="K135" t="s">
        <v>12860</v>
      </c>
      <c r="L135" t="s">
        <v>1139</v>
      </c>
      <c r="M135" t="s">
        <v>46</v>
      </c>
      <c r="N135">
        <v>1</v>
      </c>
      <c r="O135" t="s">
        <v>12859</v>
      </c>
      <c r="P135">
        <v>7202118492</v>
      </c>
      <c r="Q135">
        <v>60017245</v>
      </c>
      <c r="R135" s="7">
        <v>37956</v>
      </c>
      <c r="S135" s="8">
        <f t="shared" si="16"/>
        <v>2003</v>
      </c>
      <c r="T135" s="8">
        <v>2003</v>
      </c>
      <c r="U135" s="8">
        <f t="shared" si="17"/>
        <v>19</v>
      </c>
      <c r="V135" s="7">
        <v>2003</v>
      </c>
      <c r="W135" t="s">
        <v>499</v>
      </c>
      <c r="X135" s="2">
        <v>1.3280000000000001</v>
      </c>
      <c r="Y135" s="6">
        <f t="shared" si="22"/>
        <v>3.5450201542937994E-2</v>
      </c>
      <c r="AA135">
        <v>15361225</v>
      </c>
      <c r="AB135">
        <v>18894</v>
      </c>
      <c r="AD135" t="s">
        <v>2</v>
      </c>
      <c r="AE135">
        <v>2</v>
      </c>
      <c r="AH135" t="s">
        <v>5009</v>
      </c>
      <c r="AI135" t="s">
        <v>12858</v>
      </c>
      <c r="AJ135" t="s">
        <v>12857</v>
      </c>
      <c r="AK135" t="s">
        <v>12856</v>
      </c>
      <c r="AL135">
        <v>15</v>
      </c>
      <c r="AM135" s="5">
        <f t="shared" si="18"/>
        <v>0.78947368421052633</v>
      </c>
      <c r="AN135" s="4">
        <f t="shared" si="23"/>
        <v>1.1957193248171545E-3</v>
      </c>
      <c r="AO135" s="3"/>
      <c r="AP135">
        <v>0</v>
      </c>
      <c r="AR135" t="s">
        <v>1</v>
      </c>
      <c r="AT135" s="2">
        <v>3.8340000000000001</v>
      </c>
      <c r="AU135" s="1">
        <f t="shared" si="19"/>
        <v>2.5173856877501741</v>
      </c>
      <c r="AV135" s="1">
        <f t="shared" si="20"/>
        <v>1.8322960433877575</v>
      </c>
      <c r="AW135" s="1">
        <f t="shared" si="21"/>
        <v>1.1472063990253407</v>
      </c>
    </row>
    <row r="136" spans="1:49" x14ac:dyDescent="0.2">
      <c r="A136">
        <v>134</v>
      </c>
      <c r="B136" t="s">
        <v>12855</v>
      </c>
      <c r="C136" t="s">
        <v>12854</v>
      </c>
      <c r="F136" t="s">
        <v>12853</v>
      </c>
      <c r="G136" t="s">
        <v>9</v>
      </c>
      <c r="H136" t="s">
        <v>8</v>
      </c>
      <c r="I136" t="s">
        <v>847</v>
      </c>
      <c r="J136">
        <v>100963102</v>
      </c>
      <c r="K136" t="s">
        <v>12852</v>
      </c>
      <c r="L136" t="s">
        <v>12851</v>
      </c>
      <c r="M136" t="s">
        <v>22</v>
      </c>
      <c r="N136">
        <v>1</v>
      </c>
      <c r="O136" t="s">
        <v>846</v>
      </c>
      <c r="P136">
        <v>7006055951</v>
      </c>
      <c r="Q136">
        <v>100963102</v>
      </c>
      <c r="R136" s="7">
        <v>37956</v>
      </c>
      <c r="S136" s="8">
        <f t="shared" si="16"/>
        <v>2003</v>
      </c>
      <c r="T136" s="8">
        <v>2003</v>
      </c>
      <c r="U136" s="8">
        <f t="shared" si="17"/>
        <v>19</v>
      </c>
      <c r="V136" s="7">
        <v>2003</v>
      </c>
      <c r="W136" t="s">
        <v>499</v>
      </c>
      <c r="X136" s="2">
        <v>1.3280000000000001</v>
      </c>
      <c r="Y136" s="6">
        <f t="shared" si="22"/>
        <v>3.5450201542937994E-2</v>
      </c>
      <c r="AA136">
        <v>15361225</v>
      </c>
      <c r="AB136">
        <v>18894</v>
      </c>
      <c r="AD136" t="s">
        <v>2</v>
      </c>
      <c r="AE136">
        <v>2</v>
      </c>
      <c r="AH136" t="s">
        <v>1102</v>
      </c>
      <c r="AI136" t="s">
        <v>12850</v>
      </c>
      <c r="AJ136" t="s">
        <v>12849</v>
      </c>
      <c r="AK136" t="s">
        <v>12848</v>
      </c>
      <c r="AL136">
        <v>218</v>
      </c>
      <c r="AM136" s="5">
        <f t="shared" si="18"/>
        <v>11.473684210526315</v>
      </c>
      <c r="AN136" s="4">
        <f t="shared" si="23"/>
        <v>1.737778752067598E-2</v>
      </c>
      <c r="AO136" s="3"/>
      <c r="AP136">
        <v>0</v>
      </c>
      <c r="AR136" t="s">
        <v>1</v>
      </c>
      <c r="AT136" s="2">
        <v>3.8340000000000001</v>
      </c>
      <c r="AU136" s="1">
        <f t="shared" si="19"/>
        <v>3.0028477336259392</v>
      </c>
      <c r="AV136" s="1">
        <f t="shared" si="20"/>
        <v>2.6413994531806986</v>
      </c>
      <c r="AW136" s="1">
        <f t="shared" si="21"/>
        <v>2.2799511727354584</v>
      </c>
    </row>
    <row r="137" spans="1:49" x14ac:dyDescent="0.2">
      <c r="A137">
        <v>135</v>
      </c>
      <c r="B137" t="s">
        <v>12847</v>
      </c>
      <c r="C137" t="s">
        <v>12846</v>
      </c>
      <c r="F137" t="s">
        <v>12845</v>
      </c>
      <c r="G137" t="s">
        <v>9</v>
      </c>
      <c r="H137" t="s">
        <v>8</v>
      </c>
      <c r="I137" t="s">
        <v>108</v>
      </c>
      <c r="J137" t="s">
        <v>12844</v>
      </c>
      <c r="K137" t="s">
        <v>12843</v>
      </c>
      <c r="L137" t="s">
        <v>12842</v>
      </c>
      <c r="M137" t="s">
        <v>77</v>
      </c>
      <c r="N137">
        <v>3</v>
      </c>
      <c r="O137" t="s">
        <v>12841</v>
      </c>
      <c r="P137" t="s">
        <v>12840</v>
      </c>
      <c r="Q137" t="s">
        <v>12839</v>
      </c>
      <c r="R137" s="7">
        <v>37956</v>
      </c>
      <c r="S137" s="8">
        <f t="shared" si="16"/>
        <v>2003</v>
      </c>
      <c r="T137" s="8">
        <v>2003</v>
      </c>
      <c r="U137" s="8">
        <f t="shared" si="17"/>
        <v>19</v>
      </c>
      <c r="V137" s="7">
        <v>2003</v>
      </c>
      <c r="W137" t="s">
        <v>499</v>
      </c>
      <c r="X137" s="2">
        <v>1.3280000000000001</v>
      </c>
      <c r="Y137" s="6">
        <f t="shared" si="22"/>
        <v>3.5450201542937994E-2</v>
      </c>
      <c r="AA137">
        <v>15361225</v>
      </c>
      <c r="AB137">
        <v>18894</v>
      </c>
      <c r="AD137" t="s">
        <v>2</v>
      </c>
      <c r="AE137">
        <v>2</v>
      </c>
      <c r="AH137" t="s">
        <v>12838</v>
      </c>
      <c r="AI137" t="s">
        <v>12837</v>
      </c>
      <c r="AJ137" t="s">
        <v>12836</v>
      </c>
      <c r="AK137" t="s">
        <v>12835</v>
      </c>
      <c r="AL137">
        <v>39</v>
      </c>
      <c r="AM137" s="5">
        <f t="shared" si="18"/>
        <v>2.0526315789473686</v>
      </c>
      <c r="AN137" s="4">
        <f t="shared" si="23"/>
        <v>3.1088702445246021E-3</v>
      </c>
      <c r="AO137" s="3"/>
      <c r="AP137">
        <v>0</v>
      </c>
      <c r="AQ137" t="s">
        <v>76</v>
      </c>
      <c r="AR137" t="s">
        <v>12834</v>
      </c>
      <c r="AS137" t="s">
        <v>75</v>
      </c>
      <c r="AT137" s="2">
        <v>3.8340000000000001</v>
      </c>
      <c r="AU137" s="1">
        <f t="shared" si="19"/>
        <v>2.5747802153413977</v>
      </c>
      <c r="AV137" s="1">
        <f t="shared" si="20"/>
        <v>1.9279535893731299</v>
      </c>
      <c r="AW137" s="1">
        <f t="shared" si="21"/>
        <v>1.2811269634048619</v>
      </c>
    </row>
    <row r="138" spans="1:49" x14ac:dyDescent="0.2">
      <c r="A138">
        <v>136</v>
      </c>
      <c r="B138" t="s">
        <v>12833</v>
      </c>
      <c r="C138" t="s">
        <v>12832</v>
      </c>
      <c r="F138" t="s">
        <v>12831</v>
      </c>
      <c r="G138" t="s">
        <v>9</v>
      </c>
      <c r="H138" t="s">
        <v>8</v>
      </c>
      <c r="I138" t="s">
        <v>12830</v>
      </c>
      <c r="J138" t="s">
        <v>12829</v>
      </c>
      <c r="K138" t="s">
        <v>12828</v>
      </c>
      <c r="L138" t="s">
        <v>12827</v>
      </c>
      <c r="M138" t="s">
        <v>328</v>
      </c>
      <c r="N138">
        <v>3</v>
      </c>
      <c r="O138" t="s">
        <v>12826</v>
      </c>
      <c r="P138" t="s">
        <v>12825</v>
      </c>
      <c r="Q138" t="s">
        <v>12824</v>
      </c>
      <c r="R138" s="7">
        <v>37956</v>
      </c>
      <c r="S138" s="8">
        <f t="shared" si="16"/>
        <v>2003</v>
      </c>
      <c r="T138" s="8">
        <v>2003</v>
      </c>
      <c r="U138" s="8">
        <f t="shared" si="17"/>
        <v>19</v>
      </c>
      <c r="V138" s="7">
        <v>2003</v>
      </c>
      <c r="W138" t="s">
        <v>499</v>
      </c>
      <c r="X138" s="2">
        <v>1.3280000000000001</v>
      </c>
      <c r="Y138" s="6">
        <f t="shared" si="22"/>
        <v>3.5450201542937994E-2</v>
      </c>
      <c r="AA138">
        <v>15361225</v>
      </c>
      <c r="AB138">
        <v>18894</v>
      </c>
      <c r="AD138" t="s">
        <v>2</v>
      </c>
      <c r="AE138">
        <v>2</v>
      </c>
      <c r="AH138" t="s">
        <v>12823</v>
      </c>
      <c r="AI138" t="s">
        <v>12822</v>
      </c>
      <c r="AJ138" t="s">
        <v>12821</v>
      </c>
      <c r="AK138" t="s">
        <v>12820</v>
      </c>
      <c r="AL138">
        <v>1</v>
      </c>
      <c r="AM138" s="5">
        <f t="shared" si="18"/>
        <v>5.2631578947368418E-2</v>
      </c>
      <c r="AN138" s="4">
        <f t="shared" si="23"/>
        <v>7.9714621654476962E-5</v>
      </c>
      <c r="AO138" s="3"/>
      <c r="AP138">
        <v>0</v>
      </c>
      <c r="AR138" t="s">
        <v>1</v>
      </c>
      <c r="AT138" s="2">
        <v>3.8340000000000001</v>
      </c>
      <c r="AU138" s="1">
        <f t="shared" si="19"/>
        <v>2.4839055466552939</v>
      </c>
      <c r="AV138" s="1">
        <f t="shared" si="20"/>
        <v>1.7764958082296236</v>
      </c>
      <c r="AW138" s="1">
        <f t="shared" si="21"/>
        <v>1.0690860698039533</v>
      </c>
    </row>
    <row r="139" spans="1:49" x14ac:dyDescent="0.2">
      <c r="A139">
        <v>137</v>
      </c>
      <c r="B139" t="s">
        <v>12819</v>
      </c>
      <c r="C139" t="s">
        <v>12818</v>
      </c>
      <c r="F139" t="s">
        <v>12817</v>
      </c>
      <c r="G139" t="s">
        <v>9</v>
      </c>
      <c r="H139" t="s">
        <v>8</v>
      </c>
      <c r="I139" t="s">
        <v>12816</v>
      </c>
      <c r="J139" t="s">
        <v>558</v>
      </c>
      <c r="K139" t="s">
        <v>557</v>
      </c>
      <c r="L139" t="s">
        <v>556</v>
      </c>
      <c r="M139" t="s">
        <v>313</v>
      </c>
      <c r="N139">
        <v>3</v>
      </c>
      <c r="O139" t="s">
        <v>12815</v>
      </c>
      <c r="P139" t="s">
        <v>12814</v>
      </c>
      <c r="Q139" t="s">
        <v>12813</v>
      </c>
      <c r="R139" s="7">
        <v>37956</v>
      </c>
      <c r="S139" s="8">
        <f t="shared" si="16"/>
        <v>2003</v>
      </c>
      <c r="T139" s="8">
        <v>2003</v>
      </c>
      <c r="U139" s="8">
        <f t="shared" si="17"/>
        <v>19</v>
      </c>
      <c r="V139" s="7">
        <v>2003</v>
      </c>
      <c r="W139" t="s">
        <v>499</v>
      </c>
      <c r="X139" s="2">
        <v>1.3280000000000001</v>
      </c>
      <c r="Y139" s="6">
        <f t="shared" si="22"/>
        <v>3.5450201542937994E-2</v>
      </c>
      <c r="AA139">
        <v>15361225</v>
      </c>
      <c r="AB139">
        <v>18894</v>
      </c>
      <c r="AD139" t="s">
        <v>2</v>
      </c>
      <c r="AE139">
        <v>2</v>
      </c>
      <c r="AH139" t="s">
        <v>3213</v>
      </c>
      <c r="AI139" t="s">
        <v>12812</v>
      </c>
      <c r="AJ139" t="s">
        <v>12811</v>
      </c>
      <c r="AK139" t="s">
        <v>12810</v>
      </c>
      <c r="AL139">
        <v>3</v>
      </c>
      <c r="AM139" s="5">
        <f t="shared" si="18"/>
        <v>0.15789473684210525</v>
      </c>
      <c r="AN139" s="4">
        <f t="shared" si="23"/>
        <v>2.3914386496343091E-4</v>
      </c>
      <c r="AO139" s="3"/>
      <c r="AP139">
        <v>0</v>
      </c>
      <c r="AR139" t="s">
        <v>1</v>
      </c>
      <c r="AT139" s="2">
        <v>3.8340000000000001</v>
      </c>
      <c r="AU139" s="1">
        <f t="shared" si="19"/>
        <v>2.4886884239545624</v>
      </c>
      <c r="AV139" s="1">
        <f t="shared" si="20"/>
        <v>1.7844672703950712</v>
      </c>
      <c r="AW139" s="1">
        <f t="shared" si="21"/>
        <v>1.0802461168355799</v>
      </c>
    </row>
    <row r="140" spans="1:49" x14ac:dyDescent="0.2">
      <c r="A140">
        <v>138</v>
      </c>
      <c r="B140" t="s">
        <v>12809</v>
      </c>
      <c r="C140" t="s">
        <v>12808</v>
      </c>
      <c r="F140" t="s">
        <v>12807</v>
      </c>
      <c r="G140" t="s">
        <v>9</v>
      </c>
      <c r="H140" t="s">
        <v>8</v>
      </c>
      <c r="I140" t="s">
        <v>562</v>
      </c>
      <c r="J140" t="s">
        <v>12806</v>
      </c>
      <c r="K140" t="s">
        <v>12805</v>
      </c>
      <c r="L140" t="s">
        <v>12804</v>
      </c>
      <c r="M140" t="s">
        <v>12803</v>
      </c>
      <c r="N140">
        <v>3</v>
      </c>
      <c r="O140" t="s">
        <v>12802</v>
      </c>
      <c r="P140" t="s">
        <v>12801</v>
      </c>
      <c r="Q140" t="s">
        <v>12800</v>
      </c>
      <c r="R140" s="7">
        <v>37956</v>
      </c>
      <c r="S140" s="8">
        <f t="shared" si="16"/>
        <v>2003</v>
      </c>
      <c r="T140" s="8">
        <v>2003</v>
      </c>
      <c r="U140" s="8">
        <f t="shared" si="17"/>
        <v>19</v>
      </c>
      <c r="V140" s="7">
        <v>2003</v>
      </c>
      <c r="W140" t="s">
        <v>499</v>
      </c>
      <c r="X140" s="2">
        <v>1.3280000000000001</v>
      </c>
      <c r="Y140" s="6">
        <f t="shared" si="22"/>
        <v>3.5450201542937994E-2</v>
      </c>
      <c r="AA140">
        <v>15361225</v>
      </c>
      <c r="AB140">
        <v>18894</v>
      </c>
      <c r="AD140" t="s">
        <v>2</v>
      </c>
      <c r="AE140">
        <v>2</v>
      </c>
      <c r="AH140" t="s">
        <v>12799</v>
      </c>
      <c r="AI140" t="s">
        <v>12798</v>
      </c>
      <c r="AJ140" t="s">
        <v>12797</v>
      </c>
      <c r="AK140" t="s">
        <v>12796</v>
      </c>
      <c r="AL140">
        <v>64</v>
      </c>
      <c r="AM140" s="5">
        <f t="shared" si="18"/>
        <v>3.3684210526315788</v>
      </c>
      <c r="AN140" s="4">
        <f t="shared" si="23"/>
        <v>5.1017357858865256E-3</v>
      </c>
      <c r="AO140" s="3"/>
      <c r="AP140">
        <v>0</v>
      </c>
      <c r="AR140" t="s">
        <v>1</v>
      </c>
      <c r="AT140" s="2">
        <v>3.8340000000000001</v>
      </c>
      <c r="AU140" s="1">
        <f t="shared" si="19"/>
        <v>2.6345661815822554</v>
      </c>
      <c r="AV140" s="1">
        <f t="shared" si="20"/>
        <v>2.0275968664412258</v>
      </c>
      <c r="AW140" s="1">
        <f t="shared" si="21"/>
        <v>1.4206275513001967</v>
      </c>
    </row>
    <row r="141" spans="1:49" x14ac:dyDescent="0.2">
      <c r="A141">
        <v>139</v>
      </c>
      <c r="B141" t="s">
        <v>12795</v>
      </c>
      <c r="C141" t="s">
        <v>12794</v>
      </c>
      <c r="F141" t="s">
        <v>12793</v>
      </c>
      <c r="G141" t="s">
        <v>9</v>
      </c>
      <c r="H141" t="s">
        <v>8</v>
      </c>
      <c r="I141" t="s">
        <v>1158</v>
      </c>
      <c r="J141" t="s">
        <v>12792</v>
      </c>
      <c r="K141" t="s">
        <v>12791</v>
      </c>
      <c r="L141" t="s">
        <v>12790</v>
      </c>
      <c r="M141" t="s">
        <v>30</v>
      </c>
      <c r="N141">
        <v>2</v>
      </c>
      <c r="O141" t="s">
        <v>12789</v>
      </c>
      <c r="P141" t="s">
        <v>12788</v>
      </c>
      <c r="Q141" t="s">
        <v>12787</v>
      </c>
      <c r="R141" s="7">
        <v>37956</v>
      </c>
      <c r="S141" s="8">
        <f t="shared" si="16"/>
        <v>2003</v>
      </c>
      <c r="T141" s="8">
        <v>2003</v>
      </c>
      <c r="U141" s="8">
        <f t="shared" si="17"/>
        <v>19</v>
      </c>
      <c r="V141" s="7">
        <v>2003</v>
      </c>
      <c r="W141" t="s">
        <v>499</v>
      </c>
      <c r="X141" s="2">
        <v>1.3280000000000001</v>
      </c>
      <c r="Y141" s="6">
        <f t="shared" si="22"/>
        <v>3.5450201542937994E-2</v>
      </c>
      <c r="AA141">
        <v>15361225</v>
      </c>
      <c r="AB141">
        <v>18894</v>
      </c>
      <c r="AD141" t="s">
        <v>2</v>
      </c>
      <c r="AE141">
        <v>2</v>
      </c>
      <c r="AH141" t="s">
        <v>12786</v>
      </c>
      <c r="AI141" t="s">
        <v>12785</v>
      </c>
      <c r="AJ141" t="s">
        <v>12624</v>
      </c>
      <c r="AK141" t="s">
        <v>12784</v>
      </c>
      <c r="AL141">
        <v>47</v>
      </c>
      <c r="AM141" s="5">
        <f t="shared" si="18"/>
        <v>2.4736842105263159</v>
      </c>
      <c r="AN141" s="4">
        <f t="shared" si="23"/>
        <v>3.7465872177604178E-3</v>
      </c>
      <c r="AO141" s="3"/>
      <c r="AP141">
        <v>0</v>
      </c>
      <c r="AR141" t="s">
        <v>1</v>
      </c>
      <c r="AT141" s="2">
        <v>3.8340000000000001</v>
      </c>
      <c r="AU141" s="1">
        <f t="shared" si="19"/>
        <v>2.5939117245384722</v>
      </c>
      <c r="AV141" s="1">
        <f t="shared" si="20"/>
        <v>1.9598394380349204</v>
      </c>
      <c r="AW141" s="1">
        <f t="shared" si="21"/>
        <v>1.3257671515313689</v>
      </c>
    </row>
    <row r="142" spans="1:49" x14ac:dyDescent="0.2">
      <c r="A142">
        <v>140</v>
      </c>
      <c r="B142" t="s">
        <v>12783</v>
      </c>
      <c r="C142" t="s">
        <v>12782</v>
      </c>
      <c r="F142" t="s">
        <v>12781</v>
      </c>
      <c r="G142" t="s">
        <v>9</v>
      </c>
      <c r="H142" t="s">
        <v>8</v>
      </c>
      <c r="I142" t="s">
        <v>12780</v>
      </c>
      <c r="J142">
        <v>60002445</v>
      </c>
      <c r="K142" t="s">
        <v>12779</v>
      </c>
      <c r="L142" t="s">
        <v>12778</v>
      </c>
      <c r="M142" t="s">
        <v>116</v>
      </c>
      <c r="N142">
        <v>2</v>
      </c>
      <c r="O142" t="s">
        <v>12777</v>
      </c>
      <c r="P142" t="s">
        <v>12776</v>
      </c>
      <c r="Q142" t="s">
        <v>12775</v>
      </c>
      <c r="R142" s="7">
        <v>37956</v>
      </c>
      <c r="S142" s="8">
        <f t="shared" si="16"/>
        <v>2003</v>
      </c>
      <c r="T142" s="8">
        <v>2003</v>
      </c>
      <c r="U142" s="8">
        <f t="shared" si="17"/>
        <v>19</v>
      </c>
      <c r="V142" s="7">
        <v>2003</v>
      </c>
      <c r="W142" t="s">
        <v>499</v>
      </c>
      <c r="X142" s="2">
        <v>1.3280000000000001</v>
      </c>
      <c r="Y142" s="6">
        <f t="shared" si="22"/>
        <v>3.5450201542937994E-2</v>
      </c>
      <c r="AA142">
        <v>15361225</v>
      </c>
      <c r="AB142">
        <v>18894</v>
      </c>
      <c r="AD142" t="s">
        <v>2</v>
      </c>
      <c r="AE142">
        <v>2</v>
      </c>
      <c r="AH142" t="s">
        <v>4236</v>
      </c>
      <c r="AI142" t="s">
        <v>12774</v>
      </c>
      <c r="AJ142" t="s">
        <v>12773</v>
      </c>
      <c r="AK142" t="s">
        <v>12772</v>
      </c>
      <c r="AL142">
        <v>44</v>
      </c>
      <c r="AM142" s="5">
        <f t="shared" si="18"/>
        <v>2.3157894736842106</v>
      </c>
      <c r="AN142" s="4">
        <f t="shared" si="23"/>
        <v>3.5074433527969868E-3</v>
      </c>
      <c r="AO142" s="3"/>
      <c r="AP142">
        <v>0</v>
      </c>
      <c r="AR142" t="s">
        <v>1</v>
      </c>
      <c r="AT142" s="2">
        <v>3.8340000000000001</v>
      </c>
      <c r="AU142" s="1">
        <f t="shared" si="19"/>
        <v>2.5867374085895691</v>
      </c>
      <c r="AV142" s="1">
        <f t="shared" si="20"/>
        <v>1.947882244786749</v>
      </c>
      <c r="AW142" s="1">
        <f t="shared" si="21"/>
        <v>1.3090270809839288</v>
      </c>
    </row>
    <row r="143" spans="1:49" x14ac:dyDescent="0.2">
      <c r="A143">
        <v>141</v>
      </c>
      <c r="B143" t="s">
        <v>12771</v>
      </c>
      <c r="C143" t="s">
        <v>12770</v>
      </c>
      <c r="F143" t="s">
        <v>12769</v>
      </c>
      <c r="G143" t="s">
        <v>9</v>
      </c>
      <c r="H143" t="s">
        <v>8</v>
      </c>
      <c r="I143" t="s">
        <v>1168</v>
      </c>
      <c r="J143">
        <v>60001481</v>
      </c>
      <c r="K143" t="s">
        <v>11940</v>
      </c>
      <c r="L143" t="s">
        <v>1057</v>
      </c>
      <c r="M143" t="s">
        <v>191</v>
      </c>
      <c r="N143">
        <v>1</v>
      </c>
      <c r="O143" t="s">
        <v>1167</v>
      </c>
      <c r="P143">
        <v>7003474509</v>
      </c>
      <c r="Q143">
        <v>60001481</v>
      </c>
      <c r="R143" s="7">
        <v>37956</v>
      </c>
      <c r="S143" s="8">
        <f t="shared" si="16"/>
        <v>2003</v>
      </c>
      <c r="T143" s="8">
        <v>2003</v>
      </c>
      <c r="U143" s="8">
        <f t="shared" si="17"/>
        <v>19</v>
      </c>
      <c r="V143" s="7">
        <v>2003</v>
      </c>
      <c r="W143" t="s">
        <v>499</v>
      </c>
      <c r="X143" s="2">
        <v>1.3280000000000001</v>
      </c>
      <c r="Y143" s="6">
        <f t="shared" si="22"/>
        <v>3.5450201542937994E-2</v>
      </c>
      <c r="AA143">
        <v>15361225</v>
      </c>
      <c r="AB143">
        <v>18894</v>
      </c>
      <c r="AD143" t="s">
        <v>2</v>
      </c>
      <c r="AE143">
        <v>2</v>
      </c>
      <c r="AH143" t="s">
        <v>12768</v>
      </c>
      <c r="AI143" t="s">
        <v>12767</v>
      </c>
      <c r="AJ143" t="s">
        <v>12766</v>
      </c>
      <c r="AK143" t="s">
        <v>12765</v>
      </c>
      <c r="AL143">
        <v>2</v>
      </c>
      <c r="AM143" s="5">
        <f t="shared" si="18"/>
        <v>0.10526315789473684</v>
      </c>
      <c r="AN143" s="4">
        <f t="shared" si="23"/>
        <v>1.5942924330895392E-4</v>
      </c>
      <c r="AO143" s="3"/>
      <c r="AP143">
        <v>0</v>
      </c>
      <c r="AR143" t="s">
        <v>1</v>
      </c>
      <c r="AT143" s="2">
        <v>3.8340000000000001</v>
      </c>
      <c r="AU143" s="1">
        <f t="shared" si="19"/>
        <v>2.4862969853049282</v>
      </c>
      <c r="AV143" s="1">
        <f t="shared" si="20"/>
        <v>1.7804815393123472</v>
      </c>
      <c r="AW143" s="1">
        <f t="shared" si="21"/>
        <v>1.0746660933197667</v>
      </c>
    </row>
    <row r="144" spans="1:49" x14ac:dyDescent="0.2">
      <c r="A144">
        <v>142</v>
      </c>
      <c r="B144" t="s">
        <v>12764</v>
      </c>
      <c r="C144" t="s">
        <v>12763</v>
      </c>
      <c r="F144" t="s">
        <v>12762</v>
      </c>
      <c r="G144" t="s">
        <v>9</v>
      </c>
      <c r="H144" t="s">
        <v>8</v>
      </c>
      <c r="I144" t="s">
        <v>614</v>
      </c>
      <c r="J144">
        <v>60024322</v>
      </c>
      <c r="K144" t="s">
        <v>346</v>
      </c>
      <c r="L144" t="s">
        <v>345</v>
      </c>
      <c r="M144" t="s">
        <v>5</v>
      </c>
      <c r="N144">
        <v>3</v>
      </c>
      <c r="O144" t="s">
        <v>12761</v>
      </c>
      <c r="P144" t="s">
        <v>12760</v>
      </c>
      <c r="Q144" t="s">
        <v>342</v>
      </c>
      <c r="R144" s="7">
        <v>37956</v>
      </c>
      <c r="S144" s="8">
        <f t="shared" si="16"/>
        <v>2003</v>
      </c>
      <c r="T144" s="8">
        <v>2003</v>
      </c>
      <c r="U144" s="8">
        <f t="shared" si="17"/>
        <v>19</v>
      </c>
      <c r="V144" s="7">
        <v>2003</v>
      </c>
      <c r="W144" t="s">
        <v>499</v>
      </c>
      <c r="X144" s="2">
        <v>1.3280000000000001</v>
      </c>
      <c r="Y144" s="6">
        <f t="shared" si="22"/>
        <v>3.5450201542937994E-2</v>
      </c>
      <c r="AA144">
        <v>15361225</v>
      </c>
      <c r="AB144">
        <v>18894</v>
      </c>
      <c r="AD144" t="s">
        <v>2</v>
      </c>
      <c r="AE144">
        <v>2</v>
      </c>
      <c r="AH144" t="s">
        <v>5075</v>
      </c>
      <c r="AI144" t="s">
        <v>12759</v>
      </c>
      <c r="AJ144" t="s">
        <v>12758</v>
      </c>
      <c r="AK144" t="s">
        <v>12757</v>
      </c>
      <c r="AL144">
        <v>30</v>
      </c>
      <c r="AM144" s="5">
        <f t="shared" si="18"/>
        <v>1.5789473684210527</v>
      </c>
      <c r="AN144" s="4">
        <f t="shared" si="23"/>
        <v>2.3914386496343091E-3</v>
      </c>
      <c r="AO144" s="3"/>
      <c r="AP144">
        <v>0</v>
      </c>
      <c r="AQ144" t="s">
        <v>206</v>
      </c>
      <c r="AR144">
        <v>14254001</v>
      </c>
      <c r="AS144" t="s">
        <v>205</v>
      </c>
      <c r="AT144" s="2">
        <v>3.8340000000000001</v>
      </c>
      <c r="AU144" s="1">
        <f t="shared" si="19"/>
        <v>2.553257267494689</v>
      </c>
      <c r="AV144" s="1">
        <f t="shared" si="20"/>
        <v>1.8920820096286151</v>
      </c>
      <c r="AW144" s="1">
        <f t="shared" si="21"/>
        <v>1.2309067517625414</v>
      </c>
    </row>
    <row r="145" spans="1:49" x14ac:dyDescent="0.2">
      <c r="A145">
        <v>143</v>
      </c>
      <c r="B145" t="s">
        <v>12756</v>
      </c>
      <c r="C145" t="s">
        <v>12755</v>
      </c>
      <c r="F145" t="s">
        <v>12754</v>
      </c>
      <c r="G145" t="s">
        <v>9</v>
      </c>
      <c r="H145" t="s">
        <v>8</v>
      </c>
      <c r="I145" t="s">
        <v>12753</v>
      </c>
      <c r="J145" t="s">
        <v>12752</v>
      </c>
      <c r="K145" t="s">
        <v>12751</v>
      </c>
      <c r="L145" t="s">
        <v>12750</v>
      </c>
      <c r="M145" t="s">
        <v>30</v>
      </c>
      <c r="N145">
        <v>3</v>
      </c>
      <c r="O145" t="s">
        <v>12749</v>
      </c>
      <c r="P145" t="s">
        <v>12748</v>
      </c>
      <c r="Q145" t="s">
        <v>12747</v>
      </c>
      <c r="R145" s="7">
        <v>37956</v>
      </c>
      <c r="S145" s="8">
        <f t="shared" si="16"/>
        <v>2003</v>
      </c>
      <c r="T145" s="8">
        <v>2003</v>
      </c>
      <c r="U145" s="8">
        <f t="shared" si="17"/>
        <v>19</v>
      </c>
      <c r="V145" s="7">
        <v>2003</v>
      </c>
      <c r="W145" t="s">
        <v>499</v>
      </c>
      <c r="X145" s="2">
        <v>1.3280000000000001</v>
      </c>
      <c r="Y145" s="6">
        <f t="shared" si="22"/>
        <v>3.5450201542937994E-2</v>
      </c>
      <c r="AA145">
        <v>15361225</v>
      </c>
      <c r="AB145">
        <v>18894</v>
      </c>
      <c r="AD145" t="s">
        <v>2</v>
      </c>
      <c r="AE145">
        <v>2</v>
      </c>
      <c r="AH145" t="s">
        <v>12746</v>
      </c>
      <c r="AI145" t="s">
        <v>12745</v>
      </c>
      <c r="AJ145" t="s">
        <v>12744</v>
      </c>
      <c r="AK145" t="s">
        <v>12743</v>
      </c>
      <c r="AL145">
        <v>8</v>
      </c>
      <c r="AM145" s="5">
        <f t="shared" si="18"/>
        <v>0.42105263157894735</v>
      </c>
      <c r="AN145" s="4">
        <f t="shared" si="23"/>
        <v>6.377169732358157E-4</v>
      </c>
      <c r="AO145" s="3"/>
      <c r="AP145">
        <v>0</v>
      </c>
      <c r="AQ145" t="s">
        <v>42</v>
      </c>
      <c r="AR145">
        <v>196376</v>
      </c>
      <c r="AS145" t="s">
        <v>41</v>
      </c>
      <c r="AT145" s="2">
        <v>3.8340000000000001</v>
      </c>
      <c r="AU145" s="1">
        <f t="shared" si="19"/>
        <v>2.5006456172027338</v>
      </c>
      <c r="AV145" s="1">
        <f t="shared" si="20"/>
        <v>1.8043959258086903</v>
      </c>
      <c r="AW145" s="1">
        <f t="shared" si="21"/>
        <v>1.1081462344146469</v>
      </c>
    </row>
    <row r="146" spans="1:49" x14ac:dyDescent="0.2">
      <c r="A146">
        <v>144</v>
      </c>
      <c r="B146" t="s">
        <v>12742</v>
      </c>
      <c r="C146" t="s">
        <v>12741</v>
      </c>
      <c r="F146" t="s">
        <v>12740</v>
      </c>
      <c r="G146" t="s">
        <v>9</v>
      </c>
      <c r="H146" t="s">
        <v>8</v>
      </c>
      <c r="I146" t="s">
        <v>12739</v>
      </c>
      <c r="J146">
        <v>60029284</v>
      </c>
      <c r="K146" t="s">
        <v>12738</v>
      </c>
      <c r="L146" t="s">
        <v>1103</v>
      </c>
      <c r="M146" t="s">
        <v>331</v>
      </c>
      <c r="N146">
        <v>2</v>
      </c>
      <c r="O146" t="s">
        <v>12737</v>
      </c>
      <c r="P146" t="s">
        <v>12736</v>
      </c>
      <c r="Q146" t="s">
        <v>12735</v>
      </c>
      <c r="R146" s="7">
        <v>37956</v>
      </c>
      <c r="S146" s="8">
        <f t="shared" si="16"/>
        <v>2003</v>
      </c>
      <c r="T146" s="8">
        <v>2003</v>
      </c>
      <c r="U146" s="8">
        <f t="shared" si="17"/>
        <v>19</v>
      </c>
      <c r="V146" s="7">
        <v>2003</v>
      </c>
      <c r="W146" t="s">
        <v>11895</v>
      </c>
      <c r="X146" s="2">
        <v>0.22500000000000001</v>
      </c>
      <c r="Y146" s="6">
        <f t="shared" si="22"/>
        <v>6.0062464963562111E-3</v>
      </c>
      <c r="AA146">
        <v>2726343</v>
      </c>
      <c r="AB146">
        <v>16128</v>
      </c>
      <c r="AC146" t="s">
        <v>11894</v>
      </c>
      <c r="AD146" t="s">
        <v>2</v>
      </c>
      <c r="AE146">
        <v>23</v>
      </c>
      <c r="AF146">
        <v>3</v>
      </c>
      <c r="AH146" t="s">
        <v>12734</v>
      </c>
      <c r="AI146" t="s">
        <v>12733</v>
      </c>
      <c r="AJ146" t="s">
        <v>12732</v>
      </c>
      <c r="AK146" t="s">
        <v>12731</v>
      </c>
      <c r="AL146">
        <v>1</v>
      </c>
      <c r="AM146" s="5">
        <f t="shared" si="18"/>
        <v>5.2631578947368418E-2</v>
      </c>
      <c r="AN146" s="4">
        <f t="shared" si="23"/>
        <v>7.9714621654476962E-5</v>
      </c>
      <c r="AO146" s="3"/>
      <c r="AP146">
        <v>0</v>
      </c>
      <c r="AQ146" t="s">
        <v>212</v>
      </c>
      <c r="AR146" t="s">
        <v>1</v>
      </c>
      <c r="AS146" t="s">
        <v>211</v>
      </c>
      <c r="AT146" s="2">
        <v>1.099</v>
      </c>
      <c r="AU146" s="1">
        <f t="shared" si="19"/>
        <v>0.42282869339456913</v>
      </c>
      <c r="AV146" s="1">
        <f t="shared" si="20"/>
        <v>0.30429805590053438</v>
      </c>
      <c r="AW146" s="1">
        <f t="shared" si="21"/>
        <v>0.18576741840649971</v>
      </c>
    </row>
    <row r="147" spans="1:49" x14ac:dyDescent="0.2">
      <c r="A147">
        <v>145</v>
      </c>
      <c r="B147" t="s">
        <v>12730</v>
      </c>
      <c r="C147" t="s">
        <v>12729</v>
      </c>
      <c r="F147" t="s">
        <v>12728</v>
      </c>
      <c r="G147" t="s">
        <v>9</v>
      </c>
      <c r="H147" t="s">
        <v>8</v>
      </c>
      <c r="I147" t="s">
        <v>877</v>
      </c>
      <c r="J147">
        <v>60005837</v>
      </c>
      <c r="K147" t="s">
        <v>171</v>
      </c>
      <c r="L147" t="s">
        <v>170</v>
      </c>
      <c r="M147" t="s">
        <v>46</v>
      </c>
      <c r="N147">
        <v>3</v>
      </c>
      <c r="O147" t="s">
        <v>12727</v>
      </c>
      <c r="P147" t="s">
        <v>876</v>
      </c>
      <c r="Q147" t="s">
        <v>875</v>
      </c>
      <c r="R147" s="7">
        <v>37956</v>
      </c>
      <c r="S147" s="8">
        <f t="shared" si="16"/>
        <v>2003</v>
      </c>
      <c r="T147" s="8">
        <v>2003</v>
      </c>
      <c r="U147" s="8">
        <f t="shared" si="17"/>
        <v>19</v>
      </c>
      <c r="V147" s="7">
        <v>2003</v>
      </c>
      <c r="W147" t="s">
        <v>499</v>
      </c>
      <c r="X147" s="2">
        <v>1.3280000000000001</v>
      </c>
      <c r="Y147" s="6">
        <f t="shared" si="22"/>
        <v>3.5450201542937994E-2</v>
      </c>
      <c r="AA147">
        <v>15361225</v>
      </c>
      <c r="AB147">
        <v>18894</v>
      </c>
      <c r="AD147" t="s">
        <v>2</v>
      </c>
      <c r="AE147">
        <v>2</v>
      </c>
      <c r="AH147" t="s">
        <v>12726</v>
      </c>
      <c r="AI147" t="s">
        <v>12725</v>
      </c>
      <c r="AJ147" t="s">
        <v>12724</v>
      </c>
      <c r="AK147" t="s">
        <v>12723</v>
      </c>
      <c r="AL147">
        <v>10</v>
      </c>
      <c r="AM147" s="5">
        <f t="shared" si="18"/>
        <v>0.52631578947368418</v>
      </c>
      <c r="AN147" s="4">
        <f t="shared" si="23"/>
        <v>7.9714621654476973E-4</v>
      </c>
      <c r="AO147" s="3"/>
      <c r="AP147">
        <v>0</v>
      </c>
      <c r="AQ147" t="s">
        <v>42</v>
      </c>
      <c r="AR147" t="s">
        <v>12722</v>
      </c>
      <c r="AS147" t="s">
        <v>41</v>
      </c>
      <c r="AT147" s="2">
        <v>3.8340000000000001</v>
      </c>
      <c r="AU147" s="1">
        <f t="shared" si="19"/>
        <v>2.5054284945020027</v>
      </c>
      <c r="AV147" s="1">
        <f t="shared" si="20"/>
        <v>1.812367387974138</v>
      </c>
      <c r="AW147" s="1">
        <f t="shared" si="21"/>
        <v>1.1193062814462738</v>
      </c>
    </row>
    <row r="148" spans="1:49" x14ac:dyDescent="0.2">
      <c r="A148">
        <v>146</v>
      </c>
      <c r="B148" t="s">
        <v>12721</v>
      </c>
      <c r="C148" t="s">
        <v>12720</v>
      </c>
      <c r="F148" t="s">
        <v>12719</v>
      </c>
      <c r="G148" t="s">
        <v>9</v>
      </c>
      <c r="H148" t="s">
        <v>8</v>
      </c>
      <c r="I148" t="s">
        <v>757</v>
      </c>
      <c r="J148">
        <v>60017161</v>
      </c>
      <c r="K148" t="s">
        <v>685</v>
      </c>
      <c r="L148" t="s">
        <v>125</v>
      </c>
      <c r="M148" t="s">
        <v>124</v>
      </c>
      <c r="N148">
        <v>3</v>
      </c>
      <c r="O148" t="s">
        <v>12718</v>
      </c>
      <c r="P148" t="s">
        <v>12717</v>
      </c>
      <c r="Q148" t="s">
        <v>2809</v>
      </c>
      <c r="R148" s="7">
        <v>37956</v>
      </c>
      <c r="S148" s="8">
        <f t="shared" si="16"/>
        <v>2003</v>
      </c>
      <c r="T148" s="8">
        <v>2003</v>
      </c>
      <c r="U148" s="8">
        <f t="shared" si="17"/>
        <v>19</v>
      </c>
      <c r="V148" s="7">
        <v>2003</v>
      </c>
      <c r="W148" t="s">
        <v>499</v>
      </c>
      <c r="X148" s="2">
        <v>1.3280000000000001</v>
      </c>
      <c r="Y148" s="6">
        <f t="shared" si="22"/>
        <v>3.5450201542937994E-2</v>
      </c>
      <c r="AA148">
        <v>15361225</v>
      </c>
      <c r="AB148">
        <v>18894</v>
      </c>
      <c r="AD148" t="s">
        <v>2</v>
      </c>
      <c r="AE148">
        <v>2</v>
      </c>
      <c r="AH148" t="s">
        <v>6992</v>
      </c>
      <c r="AI148" t="s">
        <v>12716</v>
      </c>
      <c r="AJ148" t="s">
        <v>12715</v>
      </c>
      <c r="AK148" t="s">
        <v>12714</v>
      </c>
      <c r="AL148">
        <v>136</v>
      </c>
      <c r="AM148" s="5">
        <f t="shared" si="18"/>
        <v>7.1578947368421053</v>
      </c>
      <c r="AN148" s="4">
        <f t="shared" si="23"/>
        <v>1.0841188545008868E-2</v>
      </c>
      <c r="AO148" s="3"/>
      <c r="AP148">
        <v>0</v>
      </c>
      <c r="AR148" t="s">
        <v>1</v>
      </c>
      <c r="AT148" s="2">
        <v>3.8340000000000001</v>
      </c>
      <c r="AU148" s="1">
        <f t="shared" si="19"/>
        <v>2.8067497643559256</v>
      </c>
      <c r="AV148" s="1">
        <f t="shared" si="20"/>
        <v>2.3145695043973431</v>
      </c>
      <c r="AW148" s="1">
        <f t="shared" si="21"/>
        <v>1.8223892444387606</v>
      </c>
    </row>
    <row r="149" spans="1:49" x14ac:dyDescent="0.2">
      <c r="A149">
        <v>147</v>
      </c>
      <c r="B149" t="s">
        <v>12713</v>
      </c>
      <c r="C149" t="s">
        <v>12712</v>
      </c>
      <c r="F149" t="s">
        <v>12711</v>
      </c>
      <c r="G149" t="s">
        <v>9</v>
      </c>
      <c r="H149" t="s">
        <v>8</v>
      </c>
      <c r="I149" t="s">
        <v>12710</v>
      </c>
      <c r="J149">
        <v>60013983</v>
      </c>
      <c r="K149" t="s">
        <v>781</v>
      </c>
      <c r="L149" t="s">
        <v>780</v>
      </c>
      <c r="M149" t="s">
        <v>725</v>
      </c>
      <c r="N149">
        <v>3</v>
      </c>
      <c r="O149" t="s">
        <v>12709</v>
      </c>
      <c r="P149" t="s">
        <v>12708</v>
      </c>
      <c r="Q149" t="s">
        <v>789</v>
      </c>
      <c r="R149" s="7">
        <v>37956</v>
      </c>
      <c r="S149" s="8">
        <f t="shared" si="16"/>
        <v>2003</v>
      </c>
      <c r="T149" s="8">
        <v>2003</v>
      </c>
      <c r="U149" s="8">
        <f t="shared" si="17"/>
        <v>19</v>
      </c>
      <c r="V149" s="7">
        <v>2003</v>
      </c>
      <c r="W149" t="s">
        <v>499</v>
      </c>
      <c r="X149" s="2">
        <v>1.3280000000000001</v>
      </c>
      <c r="Y149" s="6">
        <f t="shared" si="22"/>
        <v>3.5450201542937994E-2</v>
      </c>
      <c r="AA149">
        <v>15361225</v>
      </c>
      <c r="AB149">
        <v>18894</v>
      </c>
      <c r="AD149" t="s">
        <v>2</v>
      </c>
      <c r="AE149">
        <v>2</v>
      </c>
      <c r="AH149" t="s">
        <v>12707</v>
      </c>
      <c r="AI149" t="s">
        <v>12706</v>
      </c>
      <c r="AJ149" t="s">
        <v>12705</v>
      </c>
      <c r="AK149" t="s">
        <v>12704</v>
      </c>
      <c r="AL149">
        <v>24</v>
      </c>
      <c r="AM149" s="5">
        <f t="shared" si="18"/>
        <v>1.263157894736842</v>
      </c>
      <c r="AN149" s="4">
        <f t="shared" si="23"/>
        <v>1.9131509197074473E-3</v>
      </c>
      <c r="AO149" s="3"/>
      <c r="AP149">
        <v>0</v>
      </c>
      <c r="AQ149" t="s">
        <v>491</v>
      </c>
      <c r="AR149" t="s">
        <v>2300</v>
      </c>
      <c r="AS149" t="s">
        <v>781</v>
      </c>
      <c r="AT149" s="2">
        <v>3.8340000000000001</v>
      </c>
      <c r="AU149" s="1">
        <f t="shared" si="19"/>
        <v>2.5389086355968828</v>
      </c>
      <c r="AV149" s="1">
        <f t="shared" si="20"/>
        <v>1.8681676231322719</v>
      </c>
      <c r="AW149" s="1">
        <f t="shared" si="21"/>
        <v>1.1974266106676612</v>
      </c>
    </row>
    <row r="150" spans="1:49" x14ac:dyDescent="0.2">
      <c r="A150">
        <v>148</v>
      </c>
      <c r="B150" t="s">
        <v>12703</v>
      </c>
      <c r="C150" t="s">
        <v>12702</v>
      </c>
      <c r="F150" t="s">
        <v>12701</v>
      </c>
      <c r="G150" t="s">
        <v>9</v>
      </c>
      <c r="H150" t="s">
        <v>8</v>
      </c>
      <c r="I150" t="s">
        <v>782</v>
      </c>
      <c r="J150">
        <v>60013983</v>
      </c>
      <c r="K150" t="s">
        <v>781</v>
      </c>
      <c r="L150" t="s">
        <v>780</v>
      </c>
      <c r="M150" t="s">
        <v>725</v>
      </c>
      <c r="N150">
        <v>3</v>
      </c>
      <c r="O150" t="s">
        <v>12700</v>
      </c>
      <c r="P150" t="s">
        <v>12699</v>
      </c>
      <c r="Q150" t="s">
        <v>789</v>
      </c>
      <c r="R150" s="7">
        <v>37956</v>
      </c>
      <c r="S150" s="8">
        <f t="shared" si="16"/>
        <v>2003</v>
      </c>
      <c r="T150" s="8">
        <v>2003</v>
      </c>
      <c r="U150" s="8">
        <f t="shared" si="17"/>
        <v>19</v>
      </c>
      <c r="V150" s="7">
        <v>2003</v>
      </c>
      <c r="W150" t="s">
        <v>499</v>
      </c>
      <c r="X150" s="2">
        <v>1.3280000000000001</v>
      </c>
      <c r="Y150" s="6">
        <f t="shared" si="22"/>
        <v>3.5450201542937994E-2</v>
      </c>
      <c r="AA150">
        <v>15361225</v>
      </c>
      <c r="AB150">
        <v>18894</v>
      </c>
      <c r="AD150" t="s">
        <v>2</v>
      </c>
      <c r="AE150">
        <v>2</v>
      </c>
      <c r="AH150" t="s">
        <v>12698</v>
      </c>
      <c r="AI150" t="s">
        <v>12697</v>
      </c>
      <c r="AJ150" t="s">
        <v>12696</v>
      </c>
      <c r="AK150" t="s">
        <v>12695</v>
      </c>
      <c r="AL150">
        <v>19</v>
      </c>
      <c r="AM150" s="5">
        <f t="shared" si="18"/>
        <v>1</v>
      </c>
      <c r="AN150" s="4">
        <f t="shared" si="23"/>
        <v>1.5145778114350624E-3</v>
      </c>
      <c r="AO150" s="3"/>
      <c r="AP150">
        <v>0</v>
      </c>
      <c r="AQ150" t="s">
        <v>2270</v>
      </c>
      <c r="AR150" t="s">
        <v>12694</v>
      </c>
      <c r="AS150" t="s">
        <v>781</v>
      </c>
      <c r="AT150" s="2">
        <v>3.8340000000000001</v>
      </c>
      <c r="AU150" s="1">
        <f t="shared" si="19"/>
        <v>2.5269514423487114</v>
      </c>
      <c r="AV150" s="1">
        <f t="shared" si="20"/>
        <v>1.8482389677186528</v>
      </c>
      <c r="AW150" s="1">
        <f t="shared" si="21"/>
        <v>1.1695264930885942</v>
      </c>
    </row>
    <row r="151" spans="1:49" x14ac:dyDescent="0.2">
      <c r="A151">
        <v>149</v>
      </c>
      <c r="B151" t="s">
        <v>12693</v>
      </c>
      <c r="C151" t="s">
        <v>12692</v>
      </c>
      <c r="F151" t="s">
        <v>12691</v>
      </c>
      <c r="G151" t="s">
        <v>9</v>
      </c>
      <c r="H151" t="s">
        <v>8</v>
      </c>
      <c r="I151" t="s">
        <v>12690</v>
      </c>
      <c r="J151">
        <v>60003892</v>
      </c>
      <c r="K151" t="s">
        <v>729</v>
      </c>
      <c r="L151" t="s">
        <v>728</v>
      </c>
      <c r="M151" t="s">
        <v>46</v>
      </c>
      <c r="N151">
        <v>4</v>
      </c>
      <c r="O151" t="s">
        <v>12689</v>
      </c>
      <c r="P151" t="s">
        <v>12688</v>
      </c>
      <c r="Q151" t="s">
        <v>727</v>
      </c>
      <c r="R151" s="7">
        <v>37956</v>
      </c>
      <c r="S151" s="8">
        <f t="shared" si="16"/>
        <v>2003</v>
      </c>
      <c r="T151" s="8">
        <v>2003</v>
      </c>
      <c r="U151" s="8">
        <f t="shared" si="17"/>
        <v>19</v>
      </c>
      <c r="V151" s="7">
        <v>2003</v>
      </c>
      <c r="W151" t="s">
        <v>499</v>
      </c>
      <c r="X151" s="2">
        <v>1.3280000000000001</v>
      </c>
      <c r="Y151" s="6">
        <f t="shared" si="22"/>
        <v>3.5450201542937994E-2</v>
      </c>
      <c r="AA151">
        <v>15361225</v>
      </c>
      <c r="AB151">
        <v>18894</v>
      </c>
      <c r="AD151" t="s">
        <v>2</v>
      </c>
      <c r="AE151">
        <v>2</v>
      </c>
      <c r="AH151" t="s">
        <v>4825</v>
      </c>
      <c r="AI151" t="s">
        <v>12687</v>
      </c>
      <c r="AJ151" t="s">
        <v>12686</v>
      </c>
      <c r="AK151" t="s">
        <v>12685</v>
      </c>
      <c r="AL151">
        <v>24</v>
      </c>
      <c r="AM151" s="5">
        <f t="shared" si="18"/>
        <v>1.263157894736842</v>
      </c>
      <c r="AN151" s="4">
        <f t="shared" si="23"/>
        <v>1.9131509197074473E-3</v>
      </c>
      <c r="AO151" s="3"/>
      <c r="AP151">
        <v>0</v>
      </c>
      <c r="AQ151" t="s">
        <v>42</v>
      </c>
      <c r="AR151" t="s">
        <v>12684</v>
      </c>
      <c r="AS151" t="s">
        <v>41</v>
      </c>
      <c r="AT151" s="2">
        <v>3.8340000000000001</v>
      </c>
      <c r="AU151" s="1">
        <f t="shared" si="19"/>
        <v>2.5389086355968828</v>
      </c>
      <c r="AV151" s="1">
        <f t="shared" si="20"/>
        <v>1.8681676231322719</v>
      </c>
      <c r="AW151" s="1">
        <f t="shared" si="21"/>
        <v>1.1974266106676612</v>
      </c>
    </row>
    <row r="152" spans="1:49" x14ac:dyDescent="0.2">
      <c r="A152">
        <v>150</v>
      </c>
      <c r="B152" t="s">
        <v>12683</v>
      </c>
      <c r="C152" t="s">
        <v>12682</v>
      </c>
      <c r="F152" t="s">
        <v>12681</v>
      </c>
      <c r="G152" t="s">
        <v>9</v>
      </c>
      <c r="H152" t="s">
        <v>8</v>
      </c>
      <c r="I152" t="s">
        <v>12680</v>
      </c>
      <c r="J152" t="s">
        <v>12679</v>
      </c>
      <c r="K152" t="s">
        <v>12678</v>
      </c>
      <c r="L152" t="s">
        <v>12677</v>
      </c>
      <c r="M152" t="s">
        <v>30</v>
      </c>
      <c r="N152">
        <v>4</v>
      </c>
      <c r="O152" t="s">
        <v>12676</v>
      </c>
      <c r="P152" t="s">
        <v>12675</v>
      </c>
      <c r="Q152" t="s">
        <v>12674</v>
      </c>
      <c r="R152" s="7">
        <v>37956</v>
      </c>
      <c r="S152" s="8">
        <f t="shared" si="16"/>
        <v>2003</v>
      </c>
      <c r="T152" s="8">
        <v>2003</v>
      </c>
      <c r="U152" s="8">
        <f t="shared" si="17"/>
        <v>19</v>
      </c>
      <c r="V152" s="7">
        <v>2003</v>
      </c>
      <c r="W152" t="s">
        <v>499</v>
      </c>
      <c r="X152" s="2">
        <v>1.3280000000000001</v>
      </c>
      <c r="Y152" s="6">
        <f t="shared" si="22"/>
        <v>3.5450201542937994E-2</v>
      </c>
      <c r="AA152">
        <v>15361225</v>
      </c>
      <c r="AB152">
        <v>18894</v>
      </c>
      <c r="AD152" t="s">
        <v>2</v>
      </c>
      <c r="AE152">
        <v>2</v>
      </c>
      <c r="AH152" t="s">
        <v>12673</v>
      </c>
      <c r="AI152" t="s">
        <v>12672</v>
      </c>
      <c r="AJ152" t="s">
        <v>12671</v>
      </c>
      <c r="AK152" t="s">
        <v>12670</v>
      </c>
      <c r="AL152">
        <v>7</v>
      </c>
      <c r="AM152" s="5">
        <f t="shared" si="18"/>
        <v>0.36842105263157893</v>
      </c>
      <c r="AN152" s="4">
        <f t="shared" si="23"/>
        <v>5.5800235158133874E-4</v>
      </c>
      <c r="AO152" s="3"/>
      <c r="AP152">
        <v>0</v>
      </c>
      <c r="AQ152" t="s">
        <v>12405</v>
      </c>
      <c r="AR152" t="s">
        <v>12669</v>
      </c>
      <c r="AS152" t="s">
        <v>12403</v>
      </c>
      <c r="AT152" s="2">
        <v>3.8340000000000001</v>
      </c>
      <c r="AU152" s="1">
        <f t="shared" si="19"/>
        <v>2.4982541785530996</v>
      </c>
      <c r="AV152" s="1">
        <f t="shared" si="20"/>
        <v>1.8004101947259665</v>
      </c>
      <c r="AW152" s="1">
        <f t="shared" si="21"/>
        <v>1.1025662108988337</v>
      </c>
    </row>
    <row r="153" spans="1:49" x14ac:dyDescent="0.2">
      <c r="A153">
        <v>151</v>
      </c>
      <c r="B153" t="s">
        <v>12668</v>
      </c>
      <c r="C153" t="s">
        <v>12667</v>
      </c>
      <c r="F153" t="s">
        <v>12666</v>
      </c>
      <c r="G153" t="s">
        <v>9</v>
      </c>
      <c r="H153" t="s">
        <v>8</v>
      </c>
      <c r="I153" t="s">
        <v>1123</v>
      </c>
      <c r="J153">
        <v>60005510</v>
      </c>
      <c r="K153" t="s">
        <v>126</v>
      </c>
      <c r="L153" t="s">
        <v>125</v>
      </c>
      <c r="M153" t="s">
        <v>124</v>
      </c>
      <c r="N153">
        <v>1</v>
      </c>
      <c r="O153" t="s">
        <v>6141</v>
      </c>
      <c r="P153">
        <v>7005913291</v>
      </c>
      <c r="Q153">
        <v>60005510</v>
      </c>
      <c r="R153" s="7">
        <v>37956</v>
      </c>
      <c r="S153" s="8">
        <f t="shared" si="16"/>
        <v>2003</v>
      </c>
      <c r="T153" s="8">
        <v>2003</v>
      </c>
      <c r="U153" s="8">
        <f t="shared" si="17"/>
        <v>19</v>
      </c>
      <c r="V153" s="7">
        <v>2003</v>
      </c>
      <c r="W153" t="s">
        <v>499</v>
      </c>
      <c r="X153" s="2">
        <v>1.3280000000000001</v>
      </c>
      <c r="Y153" s="6">
        <f t="shared" si="22"/>
        <v>3.5450201542937994E-2</v>
      </c>
      <c r="AA153">
        <v>15361225</v>
      </c>
      <c r="AB153">
        <v>18894</v>
      </c>
      <c r="AD153" t="s">
        <v>2</v>
      </c>
      <c r="AE153">
        <v>2</v>
      </c>
      <c r="AH153" t="s">
        <v>12665</v>
      </c>
      <c r="AI153" t="s">
        <v>12664</v>
      </c>
      <c r="AJ153" t="s">
        <v>12663</v>
      </c>
      <c r="AK153" t="s">
        <v>12662</v>
      </c>
      <c r="AL153">
        <v>26</v>
      </c>
      <c r="AM153" s="5">
        <f t="shared" si="18"/>
        <v>1.368421052631579</v>
      </c>
      <c r="AN153" s="4">
        <f t="shared" si="23"/>
        <v>2.0725801630164012E-3</v>
      </c>
      <c r="AO153" s="3"/>
      <c r="AP153">
        <v>0</v>
      </c>
      <c r="AR153" t="s">
        <v>1</v>
      </c>
      <c r="AT153" s="2">
        <v>3.8340000000000001</v>
      </c>
      <c r="AU153" s="1">
        <f t="shared" si="19"/>
        <v>2.5436915128961517</v>
      </c>
      <c r="AV153" s="1">
        <f t="shared" si="20"/>
        <v>1.8761390852977198</v>
      </c>
      <c r="AW153" s="1">
        <f t="shared" si="21"/>
        <v>1.2085866576992879</v>
      </c>
    </row>
    <row r="154" spans="1:49" x14ac:dyDescent="0.2">
      <c r="A154">
        <v>152</v>
      </c>
      <c r="B154" t="s">
        <v>12661</v>
      </c>
      <c r="C154" t="s">
        <v>12660</v>
      </c>
      <c r="F154" t="s">
        <v>12659</v>
      </c>
      <c r="G154" t="s">
        <v>9</v>
      </c>
      <c r="H154" t="s">
        <v>8</v>
      </c>
      <c r="I154" t="s">
        <v>770</v>
      </c>
      <c r="J154" t="s">
        <v>12658</v>
      </c>
      <c r="K154" t="s">
        <v>12657</v>
      </c>
      <c r="L154" t="s">
        <v>12656</v>
      </c>
      <c r="M154" t="s">
        <v>183</v>
      </c>
      <c r="N154">
        <v>3</v>
      </c>
      <c r="O154" t="s">
        <v>12655</v>
      </c>
      <c r="P154" t="s">
        <v>769</v>
      </c>
      <c r="Q154" t="s">
        <v>12654</v>
      </c>
      <c r="R154" s="7">
        <v>37956</v>
      </c>
      <c r="S154" s="8">
        <f t="shared" si="16"/>
        <v>2003</v>
      </c>
      <c r="T154" s="8">
        <v>2003</v>
      </c>
      <c r="U154" s="8">
        <f t="shared" si="17"/>
        <v>19</v>
      </c>
      <c r="V154" s="7">
        <v>2003</v>
      </c>
      <c r="W154" t="s">
        <v>499</v>
      </c>
      <c r="X154" s="2">
        <v>1.3280000000000001</v>
      </c>
      <c r="Y154" s="6">
        <f t="shared" si="22"/>
        <v>3.5450201542937994E-2</v>
      </c>
      <c r="AA154">
        <v>15361225</v>
      </c>
      <c r="AB154">
        <v>18894</v>
      </c>
      <c r="AD154" t="s">
        <v>2</v>
      </c>
      <c r="AE154">
        <v>2</v>
      </c>
      <c r="AH154" t="s">
        <v>12653</v>
      </c>
      <c r="AI154" t="s">
        <v>12652</v>
      </c>
      <c r="AJ154" t="s">
        <v>12651</v>
      </c>
      <c r="AK154" t="s">
        <v>12650</v>
      </c>
      <c r="AL154">
        <v>4</v>
      </c>
      <c r="AM154" s="5">
        <f t="shared" si="18"/>
        <v>0.21052631578947367</v>
      </c>
      <c r="AN154" s="4">
        <f t="shared" si="23"/>
        <v>3.1885848661790785E-4</v>
      </c>
      <c r="AO154" s="3"/>
      <c r="AP154">
        <v>0</v>
      </c>
      <c r="AR154" t="s">
        <v>1</v>
      </c>
      <c r="AT154" s="2">
        <v>3.8340000000000001</v>
      </c>
      <c r="AU154" s="1">
        <f t="shared" si="19"/>
        <v>2.491079862604197</v>
      </c>
      <c r="AV154" s="1">
        <f t="shared" si="20"/>
        <v>1.7884530014777953</v>
      </c>
      <c r="AW154" s="1">
        <f t="shared" si="21"/>
        <v>1.0858261403513934</v>
      </c>
    </row>
    <row r="155" spans="1:49" x14ac:dyDescent="0.2">
      <c r="A155">
        <v>153</v>
      </c>
      <c r="B155" t="s">
        <v>12649</v>
      </c>
      <c r="C155" t="s">
        <v>12648</v>
      </c>
      <c r="F155" t="s">
        <v>12647</v>
      </c>
      <c r="G155" t="s">
        <v>9</v>
      </c>
      <c r="H155" t="s">
        <v>8</v>
      </c>
      <c r="I155" t="s">
        <v>11757</v>
      </c>
      <c r="J155">
        <v>60032350</v>
      </c>
      <c r="K155" t="s">
        <v>175</v>
      </c>
      <c r="L155" t="s">
        <v>23</v>
      </c>
      <c r="M155" t="s">
        <v>22</v>
      </c>
      <c r="N155">
        <v>4</v>
      </c>
      <c r="O155" t="s">
        <v>12646</v>
      </c>
      <c r="P155" t="s">
        <v>12645</v>
      </c>
      <c r="Q155" t="s">
        <v>12435</v>
      </c>
      <c r="R155" s="7">
        <v>37956</v>
      </c>
      <c r="S155" s="8">
        <f t="shared" si="16"/>
        <v>2003</v>
      </c>
      <c r="T155" s="8">
        <v>2003</v>
      </c>
      <c r="U155" s="8">
        <f t="shared" si="17"/>
        <v>19</v>
      </c>
      <c r="V155" s="7">
        <v>2003</v>
      </c>
      <c r="W155" t="s">
        <v>499</v>
      </c>
      <c r="X155" s="2">
        <v>1.3280000000000001</v>
      </c>
      <c r="Y155" s="6">
        <f t="shared" si="22"/>
        <v>3.5450201542937994E-2</v>
      </c>
      <c r="AA155">
        <v>15361225</v>
      </c>
      <c r="AB155">
        <v>18894</v>
      </c>
      <c r="AD155" t="s">
        <v>2</v>
      </c>
      <c r="AE155">
        <v>2</v>
      </c>
      <c r="AH155" t="s">
        <v>12644</v>
      </c>
      <c r="AI155" t="s">
        <v>12643</v>
      </c>
      <c r="AJ155" t="s">
        <v>12642</v>
      </c>
      <c r="AK155" t="s">
        <v>12641</v>
      </c>
      <c r="AL155">
        <v>43</v>
      </c>
      <c r="AM155" s="5">
        <f t="shared" si="18"/>
        <v>2.263157894736842</v>
      </c>
      <c r="AN155" s="4">
        <f t="shared" si="23"/>
        <v>3.4277287311425095E-3</v>
      </c>
      <c r="AO155" s="3"/>
      <c r="AP155">
        <v>0</v>
      </c>
      <c r="AR155" t="s">
        <v>1</v>
      </c>
      <c r="AT155" s="2">
        <v>3.8340000000000001</v>
      </c>
      <c r="AU155" s="1">
        <f t="shared" si="19"/>
        <v>2.5843459699399349</v>
      </c>
      <c r="AV155" s="1">
        <f t="shared" si="20"/>
        <v>1.9438965137040254</v>
      </c>
      <c r="AW155" s="1">
        <f t="shared" si="21"/>
        <v>1.3034470574681154</v>
      </c>
    </row>
    <row r="156" spans="1:49" x14ac:dyDescent="0.2">
      <c r="A156">
        <v>154</v>
      </c>
      <c r="B156" t="s">
        <v>12640</v>
      </c>
      <c r="C156" t="s">
        <v>12639</v>
      </c>
      <c r="F156" t="s">
        <v>12638</v>
      </c>
      <c r="G156" t="s">
        <v>9</v>
      </c>
      <c r="H156" t="s">
        <v>8</v>
      </c>
      <c r="I156" t="s">
        <v>12637</v>
      </c>
      <c r="J156">
        <v>60032882</v>
      </c>
      <c r="K156" t="s">
        <v>946</v>
      </c>
      <c r="L156" t="s">
        <v>583</v>
      </c>
      <c r="M156" t="s">
        <v>218</v>
      </c>
      <c r="N156">
        <v>2</v>
      </c>
      <c r="O156" t="s">
        <v>12636</v>
      </c>
      <c r="P156" t="s">
        <v>12635</v>
      </c>
      <c r="Q156" t="s">
        <v>12634</v>
      </c>
      <c r="R156" s="7">
        <v>37956</v>
      </c>
      <c r="S156" s="8">
        <f t="shared" si="16"/>
        <v>2003</v>
      </c>
      <c r="T156" s="8">
        <v>2003</v>
      </c>
      <c r="U156" s="8">
        <f t="shared" si="17"/>
        <v>19</v>
      </c>
      <c r="V156" s="7">
        <v>2003</v>
      </c>
      <c r="W156" t="s">
        <v>499</v>
      </c>
      <c r="X156" s="2">
        <v>1.3280000000000001</v>
      </c>
      <c r="Y156" s="6">
        <f t="shared" si="22"/>
        <v>3.5450201542937994E-2</v>
      </c>
      <c r="AA156">
        <v>15361225</v>
      </c>
      <c r="AB156">
        <v>18894</v>
      </c>
      <c r="AD156" t="s">
        <v>2</v>
      </c>
      <c r="AE156">
        <v>2</v>
      </c>
      <c r="AH156" t="s">
        <v>12633</v>
      </c>
      <c r="AI156" t="s">
        <v>12632</v>
      </c>
      <c r="AJ156" t="s">
        <v>12631</v>
      </c>
      <c r="AK156" t="s">
        <v>12630</v>
      </c>
      <c r="AL156">
        <v>32</v>
      </c>
      <c r="AM156" s="5">
        <f t="shared" si="18"/>
        <v>1.6842105263157894</v>
      </c>
      <c r="AN156" s="4">
        <f t="shared" si="23"/>
        <v>2.5508678929432628E-3</v>
      </c>
      <c r="AO156" s="3"/>
      <c r="AP156">
        <v>0</v>
      </c>
      <c r="AR156" t="s">
        <v>1</v>
      </c>
      <c r="AT156" s="2">
        <v>3.8340000000000001</v>
      </c>
      <c r="AU156" s="1">
        <f t="shared" si="19"/>
        <v>2.5580401447939574</v>
      </c>
      <c r="AV156" s="1">
        <f t="shared" si="20"/>
        <v>1.9000534717940629</v>
      </c>
      <c r="AW156" s="1">
        <f t="shared" si="21"/>
        <v>1.242066798794168</v>
      </c>
    </row>
    <row r="157" spans="1:49" x14ac:dyDescent="0.2">
      <c r="A157">
        <v>155</v>
      </c>
      <c r="B157" t="s">
        <v>12629</v>
      </c>
      <c r="C157" t="s">
        <v>12628</v>
      </c>
      <c r="F157" t="s">
        <v>12627</v>
      </c>
      <c r="G157" t="s">
        <v>9</v>
      </c>
      <c r="H157" t="s">
        <v>8</v>
      </c>
      <c r="I157" t="s">
        <v>1158</v>
      </c>
      <c r="J157">
        <v>60001247</v>
      </c>
      <c r="K157" t="s">
        <v>1157</v>
      </c>
      <c r="M157" t="s">
        <v>46</v>
      </c>
      <c r="N157">
        <v>1</v>
      </c>
      <c r="O157" t="s">
        <v>1156</v>
      </c>
      <c r="P157">
        <v>7102270511</v>
      </c>
      <c r="Q157">
        <v>60001247</v>
      </c>
      <c r="R157" s="7">
        <v>37956</v>
      </c>
      <c r="S157" s="8">
        <f t="shared" si="16"/>
        <v>2003</v>
      </c>
      <c r="T157" s="8">
        <v>2003</v>
      </c>
      <c r="U157" s="8">
        <f t="shared" si="17"/>
        <v>19</v>
      </c>
      <c r="V157" s="7">
        <v>2003</v>
      </c>
      <c r="W157" t="s">
        <v>499</v>
      </c>
      <c r="X157" s="2">
        <v>1.3280000000000001</v>
      </c>
      <c r="Y157" s="6">
        <f t="shared" si="22"/>
        <v>3.5450201542937994E-2</v>
      </c>
      <c r="AA157">
        <v>15361225</v>
      </c>
      <c r="AB157">
        <v>18894</v>
      </c>
      <c r="AD157" t="s">
        <v>2</v>
      </c>
      <c r="AE157">
        <v>2</v>
      </c>
      <c r="AH157" t="s">
        <v>12626</v>
      </c>
      <c r="AI157" t="s">
        <v>12625</v>
      </c>
      <c r="AJ157" t="s">
        <v>12624</v>
      </c>
      <c r="AK157" t="s">
        <v>12623</v>
      </c>
      <c r="AL157">
        <v>59</v>
      </c>
      <c r="AM157" s="5">
        <f t="shared" si="18"/>
        <v>3.1052631578947367</v>
      </c>
      <c r="AN157" s="4">
        <f t="shared" si="23"/>
        <v>4.7031626776141413E-3</v>
      </c>
      <c r="AO157" s="3"/>
      <c r="AP157">
        <v>0</v>
      </c>
      <c r="AR157" t="s">
        <v>1</v>
      </c>
      <c r="AT157" s="2">
        <v>3.8340000000000001</v>
      </c>
      <c r="AU157" s="1">
        <f t="shared" si="19"/>
        <v>2.622608988334084</v>
      </c>
      <c r="AV157" s="1">
        <f t="shared" si="20"/>
        <v>2.0076682110276067</v>
      </c>
      <c r="AW157" s="1">
        <f t="shared" si="21"/>
        <v>1.3927274337211297</v>
      </c>
    </row>
    <row r="158" spans="1:49" x14ac:dyDescent="0.2">
      <c r="A158">
        <v>156</v>
      </c>
      <c r="B158" t="s">
        <v>12622</v>
      </c>
      <c r="C158" t="s">
        <v>12621</v>
      </c>
      <c r="F158" t="s">
        <v>12620</v>
      </c>
      <c r="G158" t="s">
        <v>9</v>
      </c>
      <c r="H158" t="s">
        <v>8</v>
      </c>
      <c r="I158" t="s">
        <v>12619</v>
      </c>
      <c r="J158" t="s">
        <v>7914</v>
      </c>
      <c r="K158" t="s">
        <v>7913</v>
      </c>
      <c r="L158" t="s">
        <v>7912</v>
      </c>
      <c r="M158" t="s">
        <v>7911</v>
      </c>
      <c r="N158">
        <v>2</v>
      </c>
      <c r="O158" t="s">
        <v>12618</v>
      </c>
      <c r="P158" t="s">
        <v>12617</v>
      </c>
      <c r="Q158" t="s">
        <v>12616</v>
      </c>
      <c r="R158" s="7">
        <v>37956</v>
      </c>
      <c r="S158" s="8">
        <f t="shared" si="16"/>
        <v>2003</v>
      </c>
      <c r="T158" s="8">
        <v>2003</v>
      </c>
      <c r="U158" s="8">
        <f t="shared" si="17"/>
        <v>19</v>
      </c>
      <c r="V158" s="7">
        <v>2003</v>
      </c>
      <c r="W158" t="s">
        <v>499</v>
      </c>
      <c r="X158" s="2">
        <v>1.3280000000000001</v>
      </c>
      <c r="Y158" s="6">
        <f t="shared" si="22"/>
        <v>3.5450201542937994E-2</v>
      </c>
      <c r="AA158">
        <v>15361225</v>
      </c>
      <c r="AB158">
        <v>18894</v>
      </c>
      <c r="AD158" t="s">
        <v>2</v>
      </c>
      <c r="AE158">
        <v>2</v>
      </c>
      <c r="AH158" t="s">
        <v>12615</v>
      </c>
      <c r="AI158" t="s">
        <v>12614</v>
      </c>
      <c r="AJ158" t="s">
        <v>12613</v>
      </c>
      <c r="AK158" t="s">
        <v>12612</v>
      </c>
      <c r="AL158">
        <v>3</v>
      </c>
      <c r="AM158" s="5">
        <f t="shared" si="18"/>
        <v>0.15789473684210525</v>
      </c>
      <c r="AN158" s="4">
        <f t="shared" si="23"/>
        <v>2.3914386496343091E-4</v>
      </c>
      <c r="AO158" s="3"/>
      <c r="AP158">
        <v>0</v>
      </c>
      <c r="AR158" t="s">
        <v>1</v>
      </c>
      <c r="AT158" s="2">
        <v>3.8340000000000001</v>
      </c>
      <c r="AU158" s="1">
        <f t="shared" si="19"/>
        <v>2.4886884239545624</v>
      </c>
      <c r="AV158" s="1">
        <f t="shared" si="20"/>
        <v>1.7844672703950712</v>
      </c>
      <c r="AW158" s="1">
        <f t="shared" si="21"/>
        <v>1.0802461168355799</v>
      </c>
    </row>
    <row r="159" spans="1:49" x14ac:dyDescent="0.2">
      <c r="A159">
        <v>157</v>
      </c>
      <c r="B159" t="s">
        <v>12611</v>
      </c>
      <c r="C159" t="s">
        <v>12610</v>
      </c>
      <c r="F159" t="s">
        <v>12609</v>
      </c>
      <c r="G159" t="s">
        <v>9</v>
      </c>
      <c r="H159" t="s">
        <v>8</v>
      </c>
      <c r="I159" t="s">
        <v>4661</v>
      </c>
      <c r="J159">
        <v>60019722</v>
      </c>
      <c r="K159" t="s">
        <v>302</v>
      </c>
      <c r="L159" t="s">
        <v>301</v>
      </c>
      <c r="M159" t="s">
        <v>53</v>
      </c>
      <c r="N159">
        <v>2</v>
      </c>
      <c r="O159" t="s">
        <v>4660</v>
      </c>
      <c r="P159" t="s">
        <v>4659</v>
      </c>
      <c r="Q159" t="s">
        <v>326</v>
      </c>
      <c r="R159" s="7">
        <v>37956</v>
      </c>
      <c r="S159" s="8">
        <f t="shared" si="16"/>
        <v>2003</v>
      </c>
      <c r="T159" s="8">
        <v>2003</v>
      </c>
      <c r="U159" s="8">
        <f t="shared" si="17"/>
        <v>19</v>
      </c>
      <c r="V159" s="7">
        <v>2003</v>
      </c>
      <c r="W159" t="s">
        <v>499</v>
      </c>
      <c r="X159" s="2">
        <v>1.3280000000000001</v>
      </c>
      <c r="Y159" s="6">
        <f t="shared" si="22"/>
        <v>3.5450201542937994E-2</v>
      </c>
      <c r="AA159">
        <v>15361225</v>
      </c>
      <c r="AB159">
        <v>18894</v>
      </c>
      <c r="AD159" t="s">
        <v>2</v>
      </c>
      <c r="AE159">
        <v>2</v>
      </c>
      <c r="AH159" t="s">
        <v>668</v>
      </c>
      <c r="AI159" t="s">
        <v>12608</v>
      </c>
      <c r="AJ159" t="s">
        <v>12607</v>
      </c>
      <c r="AK159" t="s">
        <v>12606</v>
      </c>
      <c r="AL159">
        <v>15</v>
      </c>
      <c r="AM159" s="5">
        <f t="shared" si="18"/>
        <v>0.78947368421052633</v>
      </c>
      <c r="AN159" s="4">
        <f t="shared" si="23"/>
        <v>1.1957193248171545E-3</v>
      </c>
      <c r="AO159" s="3"/>
      <c r="AP159">
        <v>0</v>
      </c>
      <c r="AR159" t="s">
        <v>1</v>
      </c>
      <c r="AT159" s="2">
        <v>3.8340000000000001</v>
      </c>
      <c r="AU159" s="1">
        <f t="shared" si="19"/>
        <v>2.5173856877501741</v>
      </c>
      <c r="AV159" s="1">
        <f t="shared" si="20"/>
        <v>1.8322960433877575</v>
      </c>
      <c r="AW159" s="1">
        <f t="shared" si="21"/>
        <v>1.1472063990253407</v>
      </c>
    </row>
    <row r="160" spans="1:49" x14ac:dyDescent="0.2">
      <c r="A160">
        <v>158</v>
      </c>
      <c r="B160" t="s">
        <v>12605</v>
      </c>
      <c r="C160" t="s">
        <v>12604</v>
      </c>
      <c r="F160" t="s">
        <v>12603</v>
      </c>
      <c r="G160" t="s">
        <v>9</v>
      </c>
      <c r="H160" t="s">
        <v>8</v>
      </c>
      <c r="I160" t="s">
        <v>12602</v>
      </c>
      <c r="J160" t="s">
        <v>12601</v>
      </c>
      <c r="K160" t="s">
        <v>12600</v>
      </c>
      <c r="L160" t="s">
        <v>12599</v>
      </c>
      <c r="M160" t="s">
        <v>30</v>
      </c>
      <c r="N160">
        <v>4</v>
      </c>
      <c r="O160" t="s">
        <v>12598</v>
      </c>
      <c r="P160" t="s">
        <v>12597</v>
      </c>
      <c r="Q160" t="s">
        <v>12596</v>
      </c>
      <c r="R160" s="7">
        <v>37956</v>
      </c>
      <c r="S160" s="8">
        <f t="shared" si="16"/>
        <v>2003</v>
      </c>
      <c r="T160" s="8">
        <v>2003</v>
      </c>
      <c r="U160" s="8">
        <f t="shared" si="17"/>
        <v>19</v>
      </c>
      <c r="V160" s="7">
        <v>2003</v>
      </c>
      <c r="W160" t="s">
        <v>499</v>
      </c>
      <c r="X160" s="2">
        <v>1.3280000000000001</v>
      </c>
      <c r="Y160" s="6">
        <f t="shared" si="22"/>
        <v>3.5450201542937994E-2</v>
      </c>
      <c r="AA160">
        <v>15361225</v>
      </c>
      <c r="AB160">
        <v>18894</v>
      </c>
      <c r="AD160" t="s">
        <v>2</v>
      </c>
      <c r="AE160">
        <v>2</v>
      </c>
      <c r="AH160" t="s">
        <v>985</v>
      </c>
      <c r="AI160" t="s">
        <v>12595</v>
      </c>
      <c r="AJ160" t="s">
        <v>12594</v>
      </c>
      <c r="AK160" t="s">
        <v>12593</v>
      </c>
      <c r="AL160">
        <v>12</v>
      </c>
      <c r="AM160" s="5">
        <f t="shared" si="18"/>
        <v>0.63157894736842102</v>
      </c>
      <c r="AN160" s="4">
        <f t="shared" si="23"/>
        <v>9.5657545985372366E-4</v>
      </c>
      <c r="AO160" s="3"/>
      <c r="AP160">
        <v>0</v>
      </c>
      <c r="AR160" t="s">
        <v>1</v>
      </c>
      <c r="AT160" s="2">
        <v>3.8340000000000001</v>
      </c>
      <c r="AU160" s="1">
        <f t="shared" si="19"/>
        <v>2.5102113718012715</v>
      </c>
      <c r="AV160" s="1">
        <f t="shared" si="20"/>
        <v>1.8203388501395861</v>
      </c>
      <c r="AW160" s="1">
        <f t="shared" si="21"/>
        <v>1.1304663284779006</v>
      </c>
    </row>
    <row r="161" spans="1:49" x14ac:dyDescent="0.2">
      <c r="A161">
        <v>159</v>
      </c>
      <c r="B161" t="s">
        <v>12592</v>
      </c>
      <c r="C161" t="s">
        <v>12591</v>
      </c>
      <c r="F161" t="s">
        <v>12590</v>
      </c>
      <c r="G161" t="s">
        <v>9</v>
      </c>
      <c r="H161" t="s">
        <v>8</v>
      </c>
      <c r="I161" t="s">
        <v>12589</v>
      </c>
      <c r="J161">
        <v>60000745</v>
      </c>
      <c r="K161" t="s">
        <v>592</v>
      </c>
      <c r="L161" t="s">
        <v>591</v>
      </c>
      <c r="M161" t="s">
        <v>46</v>
      </c>
      <c r="N161">
        <v>3</v>
      </c>
      <c r="O161" t="s">
        <v>12588</v>
      </c>
      <c r="P161" t="s">
        <v>12587</v>
      </c>
      <c r="Q161" t="s">
        <v>666</v>
      </c>
      <c r="R161" s="7">
        <v>37956</v>
      </c>
      <c r="S161" s="8">
        <f t="shared" si="16"/>
        <v>2003</v>
      </c>
      <c r="T161" s="8">
        <v>2003</v>
      </c>
      <c r="U161" s="8">
        <f t="shared" si="17"/>
        <v>19</v>
      </c>
      <c r="V161" s="7">
        <v>2003</v>
      </c>
      <c r="W161" t="s">
        <v>499</v>
      </c>
      <c r="X161" s="2">
        <v>1.3280000000000001</v>
      </c>
      <c r="Y161" s="6">
        <f t="shared" si="22"/>
        <v>3.5450201542937994E-2</v>
      </c>
      <c r="AA161">
        <v>15361225</v>
      </c>
      <c r="AB161">
        <v>18894</v>
      </c>
      <c r="AD161" t="s">
        <v>2</v>
      </c>
      <c r="AE161">
        <v>2</v>
      </c>
      <c r="AH161" t="s">
        <v>12586</v>
      </c>
      <c r="AI161" t="s">
        <v>12585</v>
      </c>
      <c r="AJ161" t="s">
        <v>12584</v>
      </c>
      <c r="AK161" t="s">
        <v>12583</v>
      </c>
      <c r="AL161">
        <v>5</v>
      </c>
      <c r="AM161" s="5">
        <f t="shared" si="18"/>
        <v>0.26315789473684209</v>
      </c>
      <c r="AN161" s="4">
        <f t="shared" si="23"/>
        <v>3.9857310827238487E-4</v>
      </c>
      <c r="AO161" s="3"/>
      <c r="AP161">
        <v>0</v>
      </c>
      <c r="AR161" t="s">
        <v>1</v>
      </c>
      <c r="AT161" s="2">
        <v>3.8340000000000001</v>
      </c>
      <c r="AU161" s="1">
        <f t="shared" si="19"/>
        <v>2.4934713012538312</v>
      </c>
      <c r="AV161" s="1">
        <f t="shared" si="20"/>
        <v>1.7924387325605189</v>
      </c>
      <c r="AW161" s="1">
        <f t="shared" si="21"/>
        <v>1.0914061638672068</v>
      </c>
    </row>
    <row r="162" spans="1:49" x14ac:dyDescent="0.2">
      <c r="A162">
        <v>160</v>
      </c>
      <c r="B162" t="s">
        <v>12582</v>
      </c>
      <c r="C162" t="s">
        <v>12581</v>
      </c>
      <c r="F162" t="s">
        <v>12580</v>
      </c>
      <c r="G162" t="s">
        <v>9</v>
      </c>
      <c r="H162" t="s">
        <v>8</v>
      </c>
      <c r="I162" t="s">
        <v>1080</v>
      </c>
      <c r="J162" t="s">
        <v>12579</v>
      </c>
      <c r="K162" t="s">
        <v>12578</v>
      </c>
      <c r="L162" t="s">
        <v>12577</v>
      </c>
      <c r="M162" t="s">
        <v>586</v>
      </c>
      <c r="N162">
        <v>5</v>
      </c>
      <c r="O162" t="s">
        <v>12576</v>
      </c>
      <c r="P162" t="s">
        <v>12575</v>
      </c>
      <c r="Q162" t="s">
        <v>12574</v>
      </c>
      <c r="R162" s="7">
        <v>37956</v>
      </c>
      <c r="S162" s="8">
        <f t="shared" si="16"/>
        <v>2003</v>
      </c>
      <c r="T162" s="8">
        <v>2003</v>
      </c>
      <c r="U162" s="8">
        <f t="shared" si="17"/>
        <v>19</v>
      </c>
      <c r="V162" s="7">
        <v>2003</v>
      </c>
      <c r="W162" t="s">
        <v>499</v>
      </c>
      <c r="X162" s="2">
        <v>1.3280000000000001</v>
      </c>
      <c r="Y162" s="6">
        <f t="shared" si="22"/>
        <v>3.5450201542937994E-2</v>
      </c>
      <c r="AA162">
        <v>15361225</v>
      </c>
      <c r="AB162">
        <v>18894</v>
      </c>
      <c r="AD162" t="s">
        <v>2</v>
      </c>
      <c r="AE162">
        <v>2</v>
      </c>
      <c r="AH162" t="s">
        <v>12573</v>
      </c>
      <c r="AI162" t="s">
        <v>12572</v>
      </c>
      <c r="AJ162" t="s">
        <v>12571</v>
      </c>
      <c r="AK162" t="s">
        <v>12570</v>
      </c>
      <c r="AL162">
        <v>58</v>
      </c>
      <c r="AM162" s="5">
        <f t="shared" si="18"/>
        <v>3.0526315789473686</v>
      </c>
      <c r="AN162" s="4">
        <f t="shared" si="23"/>
        <v>4.6234480559596645E-3</v>
      </c>
      <c r="AO162" s="3"/>
      <c r="AP162">
        <v>0</v>
      </c>
      <c r="AR162" t="s">
        <v>1</v>
      </c>
      <c r="AT162" s="2">
        <v>3.8340000000000001</v>
      </c>
      <c r="AU162" s="1">
        <f t="shared" si="19"/>
        <v>2.6202175496844493</v>
      </c>
      <c r="AV162" s="1">
        <f t="shared" si="20"/>
        <v>2.0036824799448829</v>
      </c>
      <c r="AW162" s="1">
        <f t="shared" si="21"/>
        <v>1.3871474102053163</v>
      </c>
    </row>
    <row r="163" spans="1:49" x14ac:dyDescent="0.2">
      <c r="A163">
        <v>161</v>
      </c>
      <c r="B163" t="s">
        <v>12569</v>
      </c>
      <c r="C163" t="s">
        <v>12568</v>
      </c>
      <c r="F163" t="s">
        <v>12567</v>
      </c>
      <c r="G163" t="s">
        <v>9</v>
      </c>
      <c r="H163" t="s">
        <v>8</v>
      </c>
      <c r="I163" t="s">
        <v>12566</v>
      </c>
      <c r="J163" t="s">
        <v>12565</v>
      </c>
      <c r="K163" t="s">
        <v>12564</v>
      </c>
      <c r="L163" t="s">
        <v>12563</v>
      </c>
      <c r="M163" t="s">
        <v>12562</v>
      </c>
      <c r="N163">
        <v>2</v>
      </c>
      <c r="O163" t="s">
        <v>12561</v>
      </c>
      <c r="P163" t="s">
        <v>12560</v>
      </c>
      <c r="Q163" t="s">
        <v>12559</v>
      </c>
      <c r="R163" s="7">
        <v>37956</v>
      </c>
      <c r="S163" s="8">
        <f t="shared" si="16"/>
        <v>2003</v>
      </c>
      <c r="T163" s="8">
        <v>2003</v>
      </c>
      <c r="U163" s="8">
        <f t="shared" si="17"/>
        <v>19</v>
      </c>
      <c r="V163" s="7">
        <v>2003</v>
      </c>
      <c r="W163" t="s">
        <v>499</v>
      </c>
      <c r="X163" s="2">
        <v>1.3280000000000001</v>
      </c>
      <c r="Y163" s="6">
        <f t="shared" si="22"/>
        <v>3.5450201542937994E-2</v>
      </c>
      <c r="AA163">
        <v>15361225</v>
      </c>
      <c r="AB163">
        <v>18894</v>
      </c>
      <c r="AD163" t="s">
        <v>2</v>
      </c>
      <c r="AE163">
        <v>2</v>
      </c>
      <c r="AH163" t="s">
        <v>834</v>
      </c>
      <c r="AI163" t="s">
        <v>12558</v>
      </c>
      <c r="AJ163" t="s">
        <v>12557</v>
      </c>
      <c r="AK163" t="s">
        <v>12556</v>
      </c>
      <c r="AL163">
        <v>6</v>
      </c>
      <c r="AM163" s="5">
        <f t="shared" si="18"/>
        <v>0.31578947368421051</v>
      </c>
      <c r="AN163" s="4">
        <f t="shared" si="23"/>
        <v>4.7828772992686183E-4</v>
      </c>
      <c r="AO163" s="3"/>
      <c r="AP163">
        <v>0</v>
      </c>
      <c r="AR163" t="s">
        <v>12555</v>
      </c>
      <c r="AT163" s="2">
        <v>3.8340000000000001</v>
      </c>
      <c r="AU163" s="1">
        <f t="shared" si="19"/>
        <v>2.4958627399034654</v>
      </c>
      <c r="AV163" s="1">
        <f t="shared" si="20"/>
        <v>1.7964244636432429</v>
      </c>
      <c r="AW163" s="1">
        <f t="shared" si="21"/>
        <v>1.0969861873830202</v>
      </c>
    </row>
    <row r="164" spans="1:49" x14ac:dyDescent="0.2">
      <c r="A164">
        <v>162</v>
      </c>
      <c r="B164" t="s">
        <v>12554</v>
      </c>
      <c r="C164" t="s">
        <v>12553</v>
      </c>
      <c r="F164" t="s">
        <v>12552</v>
      </c>
      <c r="G164" t="s">
        <v>9</v>
      </c>
      <c r="H164" t="s">
        <v>8</v>
      </c>
      <c r="I164" t="s">
        <v>3955</v>
      </c>
      <c r="J164" t="s">
        <v>5855</v>
      </c>
      <c r="K164" t="s">
        <v>5854</v>
      </c>
      <c r="L164" t="s">
        <v>5853</v>
      </c>
      <c r="M164" t="s">
        <v>749</v>
      </c>
      <c r="N164">
        <v>3</v>
      </c>
      <c r="O164" t="s">
        <v>12551</v>
      </c>
      <c r="P164" t="s">
        <v>5851</v>
      </c>
      <c r="Q164" t="s">
        <v>12550</v>
      </c>
      <c r="R164" s="7">
        <v>37956</v>
      </c>
      <c r="S164" s="8">
        <f t="shared" si="16"/>
        <v>2003</v>
      </c>
      <c r="T164" s="8">
        <v>2003</v>
      </c>
      <c r="U164" s="8">
        <f t="shared" si="17"/>
        <v>19</v>
      </c>
      <c r="V164" s="7">
        <v>2003</v>
      </c>
      <c r="W164" t="s">
        <v>499</v>
      </c>
      <c r="X164" s="2">
        <v>1.3280000000000001</v>
      </c>
      <c r="Y164" s="6">
        <f t="shared" si="22"/>
        <v>3.5450201542937994E-2</v>
      </c>
      <c r="AA164">
        <v>15361225</v>
      </c>
      <c r="AB164">
        <v>18894</v>
      </c>
      <c r="AD164" t="s">
        <v>2</v>
      </c>
      <c r="AE164">
        <v>2</v>
      </c>
      <c r="AH164" t="s">
        <v>12549</v>
      </c>
      <c r="AI164" t="s">
        <v>12548</v>
      </c>
      <c r="AJ164" t="s">
        <v>12547</v>
      </c>
      <c r="AK164" t="s">
        <v>12546</v>
      </c>
      <c r="AL164">
        <v>17</v>
      </c>
      <c r="AM164" s="5">
        <f t="shared" si="18"/>
        <v>0.89473684210526316</v>
      </c>
      <c r="AN164" s="4">
        <f t="shared" si="23"/>
        <v>1.3551485681261085E-3</v>
      </c>
      <c r="AO164" s="3"/>
      <c r="AP164">
        <v>0</v>
      </c>
      <c r="AQ164" t="s">
        <v>407</v>
      </c>
      <c r="AR164" t="s">
        <v>1</v>
      </c>
      <c r="AS164" t="s">
        <v>406</v>
      </c>
      <c r="AT164" s="2">
        <v>3.8340000000000001</v>
      </c>
      <c r="AU164" s="1">
        <f t="shared" si="19"/>
        <v>2.522168565049443</v>
      </c>
      <c r="AV164" s="1">
        <f t="shared" si="20"/>
        <v>1.8402675055532052</v>
      </c>
      <c r="AW164" s="1">
        <f t="shared" si="21"/>
        <v>1.1583664460569674</v>
      </c>
    </row>
    <row r="165" spans="1:49" x14ac:dyDescent="0.2">
      <c r="A165">
        <v>163</v>
      </c>
      <c r="B165" t="s">
        <v>12545</v>
      </c>
      <c r="C165" t="s">
        <v>12544</v>
      </c>
      <c r="F165" t="s">
        <v>12543</v>
      </c>
      <c r="G165" t="s">
        <v>9</v>
      </c>
      <c r="H165" t="s">
        <v>8</v>
      </c>
      <c r="I165" t="s">
        <v>12542</v>
      </c>
      <c r="J165">
        <v>60032144</v>
      </c>
      <c r="K165" t="s">
        <v>7434</v>
      </c>
      <c r="L165" t="s">
        <v>154</v>
      </c>
      <c r="M165" t="s">
        <v>116</v>
      </c>
      <c r="N165">
        <v>2</v>
      </c>
      <c r="O165" t="s">
        <v>12541</v>
      </c>
      <c r="P165" t="s">
        <v>12540</v>
      </c>
      <c r="Q165" t="s">
        <v>7431</v>
      </c>
      <c r="R165" s="7">
        <v>37956</v>
      </c>
      <c r="S165" s="8">
        <f t="shared" si="16"/>
        <v>2003</v>
      </c>
      <c r="T165" s="8">
        <v>2003</v>
      </c>
      <c r="U165" s="8">
        <f t="shared" si="17"/>
        <v>19</v>
      </c>
      <c r="V165" s="7">
        <v>2003</v>
      </c>
      <c r="W165" t="s">
        <v>499</v>
      </c>
      <c r="X165" s="2">
        <v>1.3280000000000001</v>
      </c>
      <c r="Y165" s="6">
        <f t="shared" si="22"/>
        <v>3.5450201542937994E-2</v>
      </c>
      <c r="AA165">
        <v>15361225</v>
      </c>
      <c r="AB165">
        <v>18894</v>
      </c>
      <c r="AD165" t="s">
        <v>2</v>
      </c>
      <c r="AE165">
        <v>2</v>
      </c>
      <c r="AH165" t="s">
        <v>12539</v>
      </c>
      <c r="AI165" t="s">
        <v>12538</v>
      </c>
      <c r="AJ165" t="s">
        <v>12537</v>
      </c>
      <c r="AK165" t="s">
        <v>12536</v>
      </c>
      <c r="AL165">
        <v>33</v>
      </c>
      <c r="AM165" s="5">
        <f t="shared" si="18"/>
        <v>1.736842105263158</v>
      </c>
      <c r="AN165" s="4">
        <f t="shared" si="23"/>
        <v>2.6305825145977401E-3</v>
      </c>
      <c r="AO165" s="3"/>
      <c r="AP165">
        <v>0</v>
      </c>
      <c r="AQ165" t="s">
        <v>250</v>
      </c>
      <c r="AR165" t="s">
        <v>12535</v>
      </c>
      <c r="AS165" t="s">
        <v>249</v>
      </c>
      <c r="AT165" s="2">
        <v>3.8340000000000001</v>
      </c>
      <c r="AU165" s="1">
        <f t="shared" si="19"/>
        <v>2.560431583443592</v>
      </c>
      <c r="AV165" s="1">
        <f t="shared" si="20"/>
        <v>1.9040392028767865</v>
      </c>
      <c r="AW165" s="1">
        <f t="shared" si="21"/>
        <v>1.2476468223099815</v>
      </c>
    </row>
    <row r="166" spans="1:49" x14ac:dyDescent="0.2">
      <c r="A166">
        <v>164</v>
      </c>
      <c r="B166" t="s">
        <v>12534</v>
      </c>
      <c r="C166" t="s">
        <v>12533</v>
      </c>
      <c r="F166" t="s">
        <v>12532</v>
      </c>
      <c r="G166" t="s">
        <v>9</v>
      </c>
      <c r="H166" t="s">
        <v>8</v>
      </c>
      <c r="I166" t="s">
        <v>12531</v>
      </c>
      <c r="J166">
        <v>60005429</v>
      </c>
      <c r="K166" t="s">
        <v>107</v>
      </c>
      <c r="L166" t="s">
        <v>106</v>
      </c>
      <c r="M166" t="s">
        <v>89</v>
      </c>
      <c r="N166">
        <v>2</v>
      </c>
      <c r="O166" t="s">
        <v>12530</v>
      </c>
      <c r="P166" t="s">
        <v>12529</v>
      </c>
      <c r="Q166" t="s">
        <v>756</v>
      </c>
      <c r="R166" s="7">
        <v>37956</v>
      </c>
      <c r="S166" s="8">
        <f t="shared" si="16"/>
        <v>2003</v>
      </c>
      <c r="T166" s="8">
        <v>2003</v>
      </c>
      <c r="U166" s="8">
        <f t="shared" si="17"/>
        <v>19</v>
      </c>
      <c r="V166" s="7">
        <v>2003</v>
      </c>
      <c r="W166" t="s">
        <v>499</v>
      </c>
      <c r="X166" s="2">
        <v>1.3280000000000001</v>
      </c>
      <c r="Y166" s="6">
        <f t="shared" si="22"/>
        <v>3.5450201542937994E-2</v>
      </c>
      <c r="AA166">
        <v>15361225</v>
      </c>
      <c r="AB166">
        <v>18894</v>
      </c>
      <c r="AD166" t="s">
        <v>2</v>
      </c>
      <c r="AE166">
        <v>2</v>
      </c>
      <c r="AH166" t="s">
        <v>1186</v>
      </c>
      <c r="AI166" t="s">
        <v>12528</v>
      </c>
      <c r="AJ166" t="s">
        <v>12527</v>
      </c>
      <c r="AK166" t="s">
        <v>12526</v>
      </c>
      <c r="AL166">
        <v>0</v>
      </c>
      <c r="AM166" s="5">
        <f t="shared" si="18"/>
        <v>0</v>
      </c>
      <c r="AN166" s="4">
        <f t="shared" si="23"/>
        <v>0</v>
      </c>
      <c r="AO166" s="3"/>
      <c r="AP166">
        <v>0</v>
      </c>
      <c r="AQ166" t="s">
        <v>202</v>
      </c>
      <c r="AR166" t="s">
        <v>12525</v>
      </c>
      <c r="AS166" t="s">
        <v>10291</v>
      </c>
      <c r="AT166" s="2">
        <v>3.8340000000000001</v>
      </c>
      <c r="AU166" s="1">
        <f t="shared" si="19"/>
        <v>2.4815141080056597</v>
      </c>
      <c r="AV166" s="1">
        <f t="shared" si="20"/>
        <v>1.7725100771468998</v>
      </c>
      <c r="AW166" s="1">
        <f t="shared" si="21"/>
        <v>1.0635060462881398</v>
      </c>
    </row>
    <row r="167" spans="1:49" x14ac:dyDescent="0.2">
      <c r="A167">
        <v>165</v>
      </c>
      <c r="B167" t="s">
        <v>12524</v>
      </c>
      <c r="C167" t="s">
        <v>12523</v>
      </c>
      <c r="F167" t="s">
        <v>12522</v>
      </c>
      <c r="G167" t="s">
        <v>9</v>
      </c>
      <c r="H167" t="s">
        <v>8</v>
      </c>
      <c r="I167" t="s">
        <v>1081</v>
      </c>
      <c r="J167">
        <v>60016912</v>
      </c>
      <c r="K167" t="s">
        <v>498</v>
      </c>
      <c r="L167" t="s">
        <v>117</v>
      </c>
      <c r="M167" t="s">
        <v>116</v>
      </c>
      <c r="N167">
        <v>3</v>
      </c>
      <c r="O167" t="s">
        <v>12521</v>
      </c>
      <c r="P167" t="s">
        <v>12520</v>
      </c>
      <c r="Q167" t="s">
        <v>12519</v>
      </c>
      <c r="R167" s="7">
        <v>37956</v>
      </c>
      <c r="S167" s="8">
        <f t="shared" si="16"/>
        <v>2003</v>
      </c>
      <c r="T167" s="8">
        <v>2003</v>
      </c>
      <c r="U167" s="8">
        <f t="shared" si="17"/>
        <v>19</v>
      </c>
      <c r="V167" s="7">
        <v>2003</v>
      </c>
      <c r="W167" t="s">
        <v>499</v>
      </c>
      <c r="X167" s="2">
        <v>1.3280000000000001</v>
      </c>
      <c r="Y167" s="6">
        <f t="shared" si="22"/>
        <v>3.5450201542937994E-2</v>
      </c>
      <c r="AA167">
        <v>15361225</v>
      </c>
      <c r="AB167">
        <v>18894</v>
      </c>
      <c r="AD167" t="s">
        <v>2</v>
      </c>
      <c r="AE167">
        <v>2</v>
      </c>
      <c r="AH167" t="s">
        <v>978</v>
      </c>
      <c r="AI167" t="s">
        <v>12518</v>
      </c>
      <c r="AJ167" t="s">
        <v>12517</v>
      </c>
      <c r="AK167" t="s">
        <v>12516</v>
      </c>
      <c r="AL167">
        <v>62</v>
      </c>
      <c r="AM167" s="5">
        <f t="shared" si="18"/>
        <v>3.263157894736842</v>
      </c>
      <c r="AN167" s="4">
        <f t="shared" si="23"/>
        <v>4.9423065425775719E-3</v>
      </c>
      <c r="AO167" s="3"/>
      <c r="AP167">
        <v>0</v>
      </c>
      <c r="AR167" t="s">
        <v>1</v>
      </c>
      <c r="AT167" s="2">
        <v>3.8340000000000001</v>
      </c>
      <c r="AU167" s="1">
        <f t="shared" si="19"/>
        <v>2.6297833042829866</v>
      </c>
      <c r="AV167" s="1">
        <f t="shared" si="20"/>
        <v>2.0196254042757782</v>
      </c>
      <c r="AW167" s="1">
        <f t="shared" si="21"/>
        <v>1.4094675042685698</v>
      </c>
    </row>
    <row r="168" spans="1:49" x14ac:dyDescent="0.2">
      <c r="A168">
        <v>166</v>
      </c>
      <c r="B168" t="s">
        <v>12515</v>
      </c>
      <c r="C168" t="s">
        <v>12514</v>
      </c>
      <c r="F168" t="s">
        <v>12513</v>
      </c>
      <c r="G168" t="s">
        <v>9</v>
      </c>
      <c r="H168" t="s">
        <v>8</v>
      </c>
      <c r="I168" t="s">
        <v>12512</v>
      </c>
      <c r="J168">
        <v>60027561</v>
      </c>
      <c r="K168" t="s">
        <v>608</v>
      </c>
      <c r="L168" t="s">
        <v>245</v>
      </c>
      <c r="M168" t="s">
        <v>46</v>
      </c>
      <c r="N168">
        <v>1</v>
      </c>
      <c r="O168" t="s">
        <v>12511</v>
      </c>
      <c r="P168">
        <v>7406565241</v>
      </c>
      <c r="Q168">
        <v>60027561</v>
      </c>
      <c r="R168" s="7">
        <v>37956</v>
      </c>
      <c r="S168" s="8">
        <f t="shared" si="16"/>
        <v>2003</v>
      </c>
      <c r="T168" s="8">
        <v>2003</v>
      </c>
      <c r="U168" s="8">
        <f t="shared" si="17"/>
        <v>19</v>
      </c>
      <c r="V168" s="7">
        <v>2003</v>
      </c>
      <c r="W168" t="s">
        <v>499</v>
      </c>
      <c r="X168" s="2">
        <v>1.3280000000000001</v>
      </c>
      <c r="Y168" s="6">
        <f t="shared" si="22"/>
        <v>3.5450201542937994E-2</v>
      </c>
      <c r="AA168">
        <v>15361225</v>
      </c>
      <c r="AB168">
        <v>18894</v>
      </c>
      <c r="AD168" t="s">
        <v>2</v>
      </c>
      <c r="AE168">
        <v>2</v>
      </c>
      <c r="AH168" t="s">
        <v>12510</v>
      </c>
      <c r="AI168" t="s">
        <v>12509</v>
      </c>
      <c r="AJ168" t="s">
        <v>12508</v>
      </c>
      <c r="AK168" t="s">
        <v>12507</v>
      </c>
      <c r="AL168">
        <v>14</v>
      </c>
      <c r="AM168" s="5">
        <f t="shared" si="18"/>
        <v>0.73684210526315785</v>
      </c>
      <c r="AN168" s="4">
        <f t="shared" si="23"/>
        <v>1.1160047031626775E-3</v>
      </c>
      <c r="AO168" s="3"/>
      <c r="AP168">
        <v>0</v>
      </c>
      <c r="AQ168" t="s">
        <v>423</v>
      </c>
      <c r="AR168" t="s">
        <v>12506</v>
      </c>
      <c r="AS168" t="s">
        <v>422</v>
      </c>
      <c r="AT168" s="2">
        <v>3.8340000000000001</v>
      </c>
      <c r="AU168" s="1">
        <f t="shared" si="19"/>
        <v>2.5149942491005399</v>
      </c>
      <c r="AV168" s="1">
        <f t="shared" si="20"/>
        <v>1.8283103123050335</v>
      </c>
      <c r="AW168" s="1">
        <f t="shared" si="21"/>
        <v>1.1416263755095273</v>
      </c>
    </row>
    <row r="169" spans="1:49" x14ac:dyDescent="0.2">
      <c r="A169">
        <v>167</v>
      </c>
      <c r="B169" t="s">
        <v>12505</v>
      </c>
      <c r="C169" t="s">
        <v>12504</v>
      </c>
      <c r="F169" t="s">
        <v>12503</v>
      </c>
      <c r="G169" t="s">
        <v>9</v>
      </c>
      <c r="H169" t="s">
        <v>8</v>
      </c>
      <c r="I169" t="s">
        <v>327</v>
      </c>
      <c r="J169">
        <v>60024350</v>
      </c>
      <c r="K169" t="s">
        <v>1205</v>
      </c>
      <c r="L169" t="s">
        <v>1204</v>
      </c>
      <c r="M169" t="s">
        <v>26</v>
      </c>
      <c r="N169">
        <v>5</v>
      </c>
      <c r="O169" t="s">
        <v>12502</v>
      </c>
      <c r="P169" t="s">
        <v>12501</v>
      </c>
      <c r="Q169" t="s">
        <v>12500</v>
      </c>
      <c r="R169" s="7">
        <v>37956</v>
      </c>
      <c r="S169" s="8">
        <f t="shared" si="16"/>
        <v>2003</v>
      </c>
      <c r="T169" s="8">
        <v>2003</v>
      </c>
      <c r="U169" s="8">
        <f t="shared" si="17"/>
        <v>19</v>
      </c>
      <c r="V169" s="7">
        <v>2003</v>
      </c>
      <c r="W169" t="s">
        <v>499</v>
      </c>
      <c r="X169" s="2">
        <v>1.3280000000000001</v>
      </c>
      <c r="Y169" s="6">
        <f t="shared" si="22"/>
        <v>3.5450201542937994E-2</v>
      </c>
      <c r="AA169">
        <v>15361225</v>
      </c>
      <c r="AB169">
        <v>18894</v>
      </c>
      <c r="AD169" t="s">
        <v>2</v>
      </c>
      <c r="AE169">
        <v>2</v>
      </c>
      <c r="AH169" t="s">
        <v>9245</v>
      </c>
      <c r="AI169" t="s">
        <v>12499</v>
      </c>
      <c r="AJ169" t="s">
        <v>12498</v>
      </c>
      <c r="AK169" t="s">
        <v>12497</v>
      </c>
      <c r="AL169">
        <v>30</v>
      </c>
      <c r="AM169" s="5">
        <f t="shared" si="18"/>
        <v>1.5789473684210527</v>
      </c>
      <c r="AN169" s="4">
        <f t="shared" si="23"/>
        <v>2.3914386496343091E-3</v>
      </c>
      <c r="AO169" s="3"/>
      <c r="AP169">
        <v>0</v>
      </c>
      <c r="AR169" t="s">
        <v>1</v>
      </c>
      <c r="AT169" s="2">
        <v>3.8340000000000001</v>
      </c>
      <c r="AU169" s="1">
        <f t="shared" si="19"/>
        <v>2.553257267494689</v>
      </c>
      <c r="AV169" s="1">
        <f t="shared" si="20"/>
        <v>1.8920820096286151</v>
      </c>
      <c r="AW169" s="1">
        <f t="shared" si="21"/>
        <v>1.2309067517625414</v>
      </c>
    </row>
    <row r="170" spans="1:49" x14ac:dyDescent="0.2">
      <c r="A170">
        <v>168</v>
      </c>
      <c r="B170" t="s">
        <v>12496</v>
      </c>
      <c r="C170" t="s">
        <v>12495</v>
      </c>
      <c r="F170" t="s">
        <v>12494</v>
      </c>
      <c r="G170" t="s">
        <v>9</v>
      </c>
      <c r="H170" t="s">
        <v>8</v>
      </c>
      <c r="I170" t="s">
        <v>12493</v>
      </c>
      <c r="J170">
        <v>60002947</v>
      </c>
      <c r="K170" t="s">
        <v>87</v>
      </c>
      <c r="L170" t="s">
        <v>86</v>
      </c>
      <c r="M170" t="s">
        <v>85</v>
      </c>
      <c r="N170">
        <v>2</v>
      </c>
      <c r="O170" t="s">
        <v>12492</v>
      </c>
      <c r="P170" t="s">
        <v>12491</v>
      </c>
      <c r="Q170" t="s">
        <v>3385</v>
      </c>
      <c r="R170" s="7">
        <v>37956</v>
      </c>
      <c r="S170" s="8">
        <f t="shared" si="16"/>
        <v>2003</v>
      </c>
      <c r="T170" s="8">
        <v>2003</v>
      </c>
      <c r="U170" s="8">
        <f t="shared" si="17"/>
        <v>19</v>
      </c>
      <c r="V170" s="7">
        <v>2003</v>
      </c>
      <c r="W170" t="s">
        <v>499</v>
      </c>
      <c r="X170" s="2">
        <v>1.3280000000000001</v>
      </c>
      <c r="Y170" s="6">
        <f t="shared" si="22"/>
        <v>3.5450201542937994E-2</v>
      </c>
      <c r="AA170">
        <v>15361225</v>
      </c>
      <c r="AB170">
        <v>18894</v>
      </c>
      <c r="AD170" t="s">
        <v>2</v>
      </c>
      <c r="AE170">
        <v>2</v>
      </c>
      <c r="AH170" t="s">
        <v>12490</v>
      </c>
      <c r="AI170" t="s">
        <v>12489</v>
      </c>
      <c r="AJ170" t="s">
        <v>12488</v>
      </c>
      <c r="AK170" t="s">
        <v>12487</v>
      </c>
      <c r="AL170">
        <v>26</v>
      </c>
      <c r="AM170" s="5">
        <f t="shared" si="18"/>
        <v>1.368421052631579</v>
      </c>
      <c r="AN170" s="4">
        <f t="shared" si="23"/>
        <v>2.0725801630164012E-3</v>
      </c>
      <c r="AO170" s="3"/>
      <c r="AP170">
        <v>0</v>
      </c>
      <c r="AR170" t="s">
        <v>1</v>
      </c>
      <c r="AT170" s="2">
        <v>3.8340000000000001</v>
      </c>
      <c r="AU170" s="1">
        <f t="shared" si="19"/>
        <v>2.5436915128961517</v>
      </c>
      <c r="AV170" s="1">
        <f t="shared" si="20"/>
        <v>1.8761390852977198</v>
      </c>
      <c r="AW170" s="1">
        <f t="shared" si="21"/>
        <v>1.2085866576992879</v>
      </c>
    </row>
    <row r="171" spans="1:49" x14ac:dyDescent="0.2">
      <c r="A171">
        <v>169</v>
      </c>
      <c r="B171" t="s">
        <v>12486</v>
      </c>
      <c r="C171" t="s">
        <v>12485</v>
      </c>
      <c r="F171" t="s">
        <v>12484</v>
      </c>
      <c r="G171" t="s">
        <v>9</v>
      </c>
      <c r="H171" t="s">
        <v>8</v>
      </c>
      <c r="I171" t="s">
        <v>127</v>
      </c>
      <c r="J171">
        <v>60005510</v>
      </c>
      <c r="K171" t="s">
        <v>126</v>
      </c>
      <c r="L171" t="s">
        <v>125</v>
      </c>
      <c r="M171" t="s">
        <v>124</v>
      </c>
      <c r="N171">
        <v>1</v>
      </c>
      <c r="O171" t="s">
        <v>12483</v>
      </c>
      <c r="P171">
        <v>7006035284</v>
      </c>
      <c r="Q171">
        <v>60005510</v>
      </c>
      <c r="R171" s="7">
        <v>37956</v>
      </c>
      <c r="S171" s="8">
        <f t="shared" si="16"/>
        <v>2003</v>
      </c>
      <c r="T171" s="8">
        <v>2003</v>
      </c>
      <c r="U171" s="8">
        <f t="shared" si="17"/>
        <v>19</v>
      </c>
      <c r="V171" s="7">
        <v>2003</v>
      </c>
      <c r="W171" t="s">
        <v>499</v>
      </c>
      <c r="X171" s="2">
        <v>1.3280000000000001</v>
      </c>
      <c r="Y171" s="6">
        <f t="shared" si="22"/>
        <v>3.5450201542937994E-2</v>
      </c>
      <c r="AA171">
        <v>15361225</v>
      </c>
      <c r="AB171">
        <v>18894</v>
      </c>
      <c r="AD171" t="s">
        <v>2</v>
      </c>
      <c r="AE171">
        <v>2</v>
      </c>
      <c r="AH171" t="s">
        <v>12482</v>
      </c>
      <c r="AI171" t="s">
        <v>12481</v>
      </c>
      <c r="AJ171" t="s">
        <v>12480</v>
      </c>
      <c r="AK171" t="s">
        <v>12479</v>
      </c>
      <c r="AL171">
        <v>18</v>
      </c>
      <c r="AM171" s="5">
        <f t="shared" si="18"/>
        <v>0.94736842105263153</v>
      </c>
      <c r="AN171" s="4">
        <f t="shared" si="23"/>
        <v>1.4348631897805853E-3</v>
      </c>
      <c r="AO171" s="3"/>
      <c r="AP171">
        <v>0</v>
      </c>
      <c r="AR171" t="s">
        <v>1</v>
      </c>
      <c r="AT171" s="2">
        <v>3.8340000000000001</v>
      </c>
      <c r="AU171" s="1">
        <f t="shared" si="19"/>
        <v>2.5245600036990772</v>
      </c>
      <c r="AV171" s="1">
        <f t="shared" si="20"/>
        <v>1.8442532366359292</v>
      </c>
      <c r="AW171" s="1">
        <f t="shared" si="21"/>
        <v>1.1639464695727808</v>
      </c>
    </row>
    <row r="172" spans="1:49" x14ac:dyDescent="0.2">
      <c r="A172">
        <v>170</v>
      </c>
      <c r="B172" t="s">
        <v>12478</v>
      </c>
      <c r="C172" t="s">
        <v>12477</v>
      </c>
      <c r="F172" t="s">
        <v>12476</v>
      </c>
      <c r="G172" t="s">
        <v>9</v>
      </c>
      <c r="H172" t="s">
        <v>8</v>
      </c>
      <c r="I172" t="s">
        <v>12475</v>
      </c>
      <c r="J172" t="s">
        <v>12474</v>
      </c>
      <c r="K172" t="s">
        <v>12473</v>
      </c>
      <c r="L172" t="s">
        <v>12472</v>
      </c>
      <c r="M172" t="s">
        <v>30</v>
      </c>
      <c r="N172">
        <v>2</v>
      </c>
      <c r="O172" t="s">
        <v>12471</v>
      </c>
      <c r="P172" t="s">
        <v>12470</v>
      </c>
      <c r="Q172" t="s">
        <v>12469</v>
      </c>
      <c r="R172" s="7">
        <v>37956</v>
      </c>
      <c r="S172" s="8">
        <f t="shared" si="16"/>
        <v>2003</v>
      </c>
      <c r="T172" s="8">
        <v>2003</v>
      </c>
      <c r="U172" s="8">
        <f t="shared" si="17"/>
        <v>19</v>
      </c>
      <c r="V172" s="7">
        <v>2003</v>
      </c>
      <c r="W172" t="s">
        <v>499</v>
      </c>
      <c r="X172" s="2">
        <v>1.3280000000000001</v>
      </c>
      <c r="Y172" s="6">
        <f t="shared" si="22"/>
        <v>3.5450201542937994E-2</v>
      </c>
      <c r="AA172">
        <v>15361225</v>
      </c>
      <c r="AB172">
        <v>18894</v>
      </c>
      <c r="AD172" t="s">
        <v>2</v>
      </c>
      <c r="AE172">
        <v>2</v>
      </c>
      <c r="AH172" t="s">
        <v>12468</v>
      </c>
      <c r="AI172" t="s">
        <v>12467</v>
      </c>
      <c r="AJ172" t="s">
        <v>12466</v>
      </c>
      <c r="AK172" t="s">
        <v>12465</v>
      </c>
      <c r="AL172">
        <v>17</v>
      </c>
      <c r="AM172" s="5">
        <f t="shared" si="18"/>
        <v>0.89473684210526316</v>
      </c>
      <c r="AN172" s="4">
        <f t="shared" si="23"/>
        <v>1.3551485681261085E-3</v>
      </c>
      <c r="AO172" s="3"/>
      <c r="AP172">
        <v>0</v>
      </c>
      <c r="AQ172" t="s">
        <v>423</v>
      </c>
      <c r="AR172" t="s">
        <v>12464</v>
      </c>
      <c r="AS172" t="s">
        <v>422</v>
      </c>
      <c r="AT172" s="2">
        <v>3.8340000000000001</v>
      </c>
      <c r="AU172" s="1">
        <f t="shared" si="19"/>
        <v>2.522168565049443</v>
      </c>
      <c r="AV172" s="1">
        <f t="shared" si="20"/>
        <v>1.8402675055532052</v>
      </c>
      <c r="AW172" s="1">
        <f t="shared" si="21"/>
        <v>1.1583664460569674</v>
      </c>
    </row>
    <row r="173" spans="1:49" x14ac:dyDescent="0.2">
      <c r="A173">
        <v>171</v>
      </c>
      <c r="B173" t="s">
        <v>12463</v>
      </c>
      <c r="C173" t="s">
        <v>12462</v>
      </c>
      <c r="F173" t="s">
        <v>12461</v>
      </c>
      <c r="G173" t="s">
        <v>9</v>
      </c>
      <c r="H173" t="s">
        <v>8</v>
      </c>
      <c r="I173" t="s">
        <v>1219</v>
      </c>
      <c r="J173">
        <v>60032179</v>
      </c>
      <c r="K173" t="s">
        <v>1195</v>
      </c>
      <c r="L173" t="s">
        <v>1194</v>
      </c>
      <c r="M173" t="s">
        <v>46</v>
      </c>
      <c r="N173">
        <v>4</v>
      </c>
      <c r="O173" t="s">
        <v>12460</v>
      </c>
      <c r="P173" t="s">
        <v>12459</v>
      </c>
      <c r="Q173" t="s">
        <v>4185</v>
      </c>
      <c r="R173" s="7">
        <v>37956</v>
      </c>
      <c r="S173" s="8">
        <f t="shared" si="16"/>
        <v>2003</v>
      </c>
      <c r="T173" s="8">
        <v>2003</v>
      </c>
      <c r="U173" s="8">
        <f t="shared" si="17"/>
        <v>19</v>
      </c>
      <c r="V173" s="7">
        <v>2003</v>
      </c>
      <c r="W173" t="s">
        <v>499</v>
      </c>
      <c r="X173" s="2">
        <v>1.3280000000000001</v>
      </c>
      <c r="Y173" s="6">
        <f t="shared" si="22"/>
        <v>3.5450201542937994E-2</v>
      </c>
      <c r="AA173">
        <v>15361225</v>
      </c>
      <c r="AB173">
        <v>18894</v>
      </c>
      <c r="AD173" t="s">
        <v>2</v>
      </c>
      <c r="AE173">
        <v>2</v>
      </c>
      <c r="AH173" t="s">
        <v>12458</v>
      </c>
      <c r="AI173" t="s">
        <v>12457</v>
      </c>
      <c r="AJ173" t="s">
        <v>12456</v>
      </c>
      <c r="AK173" t="s">
        <v>12455</v>
      </c>
      <c r="AL173">
        <v>127</v>
      </c>
      <c r="AM173" s="5">
        <f t="shared" si="18"/>
        <v>6.6842105263157894</v>
      </c>
      <c r="AN173" s="4">
        <f t="shared" si="23"/>
        <v>1.0123756950118575E-2</v>
      </c>
      <c r="AO173" s="3"/>
      <c r="AP173">
        <v>0</v>
      </c>
      <c r="AQ173" t="s">
        <v>42</v>
      </c>
      <c r="AR173" t="s">
        <v>12454</v>
      </c>
      <c r="AS173" t="s">
        <v>41</v>
      </c>
      <c r="AT173" s="2">
        <v>3.8340000000000001</v>
      </c>
      <c r="AU173" s="1">
        <f t="shared" si="19"/>
        <v>2.7852268165092169</v>
      </c>
      <c r="AV173" s="1">
        <f t="shared" si="20"/>
        <v>2.2786979246528283</v>
      </c>
      <c r="AW173" s="1">
        <f t="shared" si="21"/>
        <v>1.7721690327964401</v>
      </c>
    </row>
    <row r="174" spans="1:49" x14ac:dyDescent="0.2">
      <c r="A174">
        <v>172</v>
      </c>
      <c r="B174" t="s">
        <v>12453</v>
      </c>
      <c r="C174" t="s">
        <v>12452</v>
      </c>
      <c r="F174" t="s">
        <v>12451</v>
      </c>
      <c r="G174" t="s">
        <v>9</v>
      </c>
      <c r="H174" t="s">
        <v>8</v>
      </c>
      <c r="I174" t="s">
        <v>12450</v>
      </c>
      <c r="J174">
        <v>60020261</v>
      </c>
      <c r="K174" t="s">
        <v>12449</v>
      </c>
      <c r="L174" t="s">
        <v>12448</v>
      </c>
      <c r="M174" t="s">
        <v>22</v>
      </c>
      <c r="N174">
        <v>3</v>
      </c>
      <c r="O174" t="s">
        <v>12447</v>
      </c>
      <c r="P174" t="s">
        <v>12446</v>
      </c>
      <c r="Q174" t="s">
        <v>12445</v>
      </c>
      <c r="R174" s="7">
        <v>37956</v>
      </c>
      <c r="S174" s="8">
        <f t="shared" si="16"/>
        <v>2003</v>
      </c>
      <c r="T174" s="8">
        <v>2003</v>
      </c>
      <c r="U174" s="8">
        <f t="shared" si="17"/>
        <v>19</v>
      </c>
      <c r="V174" s="7">
        <v>2003</v>
      </c>
      <c r="W174" t="s">
        <v>499</v>
      </c>
      <c r="X174" s="2">
        <v>1.3280000000000001</v>
      </c>
      <c r="Y174" s="6">
        <f t="shared" si="22"/>
        <v>3.5450201542937994E-2</v>
      </c>
      <c r="AA174">
        <v>15361225</v>
      </c>
      <c r="AB174">
        <v>18894</v>
      </c>
      <c r="AD174" t="s">
        <v>2</v>
      </c>
      <c r="AE174">
        <v>2</v>
      </c>
      <c r="AH174" s="10">
        <v>44414</v>
      </c>
      <c r="AI174" t="s">
        <v>12444</v>
      </c>
      <c r="AJ174" t="s">
        <v>12443</v>
      </c>
      <c r="AK174" t="s">
        <v>12442</v>
      </c>
      <c r="AL174">
        <v>37</v>
      </c>
      <c r="AM174" s="5">
        <f t="shared" si="18"/>
        <v>1.9473684210526316</v>
      </c>
      <c r="AN174" s="4">
        <f t="shared" si="23"/>
        <v>2.9494410012156479E-3</v>
      </c>
      <c r="AO174" s="3"/>
      <c r="AP174">
        <v>0</v>
      </c>
      <c r="AR174" t="s">
        <v>1</v>
      </c>
      <c r="AT174" s="2">
        <v>3.8340000000000001</v>
      </c>
      <c r="AU174" s="1">
        <f t="shared" si="19"/>
        <v>2.5699973380421288</v>
      </c>
      <c r="AV174" s="1">
        <f t="shared" si="20"/>
        <v>1.9199821272076822</v>
      </c>
      <c r="AW174" s="1">
        <f t="shared" si="21"/>
        <v>1.269966916373235</v>
      </c>
    </row>
    <row r="175" spans="1:49" x14ac:dyDescent="0.2">
      <c r="A175">
        <v>173</v>
      </c>
      <c r="B175" t="s">
        <v>12441</v>
      </c>
      <c r="C175" t="s">
        <v>12440</v>
      </c>
      <c r="F175" t="s">
        <v>12439</v>
      </c>
      <c r="G175" t="s">
        <v>9</v>
      </c>
      <c r="H175" t="s">
        <v>8</v>
      </c>
      <c r="I175" t="s">
        <v>12438</v>
      </c>
      <c r="J175">
        <v>60032350</v>
      </c>
      <c r="K175" t="s">
        <v>175</v>
      </c>
      <c r="L175" t="s">
        <v>23</v>
      </c>
      <c r="M175" t="s">
        <v>22</v>
      </c>
      <c r="N175">
        <v>4</v>
      </c>
      <c r="O175" t="s">
        <v>12437</v>
      </c>
      <c r="P175" t="s">
        <v>12436</v>
      </c>
      <c r="Q175" t="s">
        <v>12435</v>
      </c>
      <c r="R175" s="7">
        <v>37956</v>
      </c>
      <c r="S175" s="8">
        <f t="shared" si="16"/>
        <v>2003</v>
      </c>
      <c r="T175" s="8">
        <v>2003</v>
      </c>
      <c r="U175" s="8">
        <f t="shared" si="17"/>
        <v>19</v>
      </c>
      <c r="V175" s="7">
        <v>2003</v>
      </c>
      <c r="W175" t="s">
        <v>499</v>
      </c>
      <c r="X175" s="2">
        <v>1.3280000000000001</v>
      </c>
      <c r="Y175" s="6">
        <f t="shared" si="22"/>
        <v>3.5450201542937994E-2</v>
      </c>
      <c r="AA175">
        <v>15361225</v>
      </c>
      <c r="AB175">
        <v>18894</v>
      </c>
      <c r="AD175" t="s">
        <v>2</v>
      </c>
      <c r="AE175">
        <v>2</v>
      </c>
      <c r="AH175" t="s">
        <v>12434</v>
      </c>
      <c r="AI175" t="s">
        <v>12433</v>
      </c>
      <c r="AJ175" t="s">
        <v>12432</v>
      </c>
      <c r="AK175" t="s">
        <v>12431</v>
      </c>
      <c r="AL175">
        <v>36</v>
      </c>
      <c r="AM175" s="5">
        <f t="shared" si="18"/>
        <v>1.8947368421052631</v>
      </c>
      <c r="AN175" s="4">
        <f t="shared" si="23"/>
        <v>2.8697263795611706E-3</v>
      </c>
      <c r="AO175" s="3"/>
      <c r="AP175">
        <v>0</v>
      </c>
      <c r="AR175" t="s">
        <v>1</v>
      </c>
      <c r="AT175" s="2">
        <v>3.8340000000000001</v>
      </c>
      <c r="AU175" s="1">
        <f t="shared" si="19"/>
        <v>2.5676058993924946</v>
      </c>
      <c r="AV175" s="1">
        <f t="shared" si="20"/>
        <v>1.9159963961249582</v>
      </c>
      <c r="AW175" s="1">
        <f t="shared" si="21"/>
        <v>1.2643868928574216</v>
      </c>
    </row>
    <row r="176" spans="1:49" x14ac:dyDescent="0.2">
      <c r="A176">
        <v>174</v>
      </c>
      <c r="B176" t="s">
        <v>12430</v>
      </c>
      <c r="C176" t="s">
        <v>12429</v>
      </c>
      <c r="F176" t="s">
        <v>12428</v>
      </c>
      <c r="G176" t="s">
        <v>9</v>
      </c>
      <c r="H176" t="s">
        <v>8</v>
      </c>
      <c r="I176" t="s">
        <v>576</v>
      </c>
      <c r="J176">
        <v>60002306</v>
      </c>
      <c r="K176" t="s">
        <v>12427</v>
      </c>
      <c r="L176" t="s">
        <v>12426</v>
      </c>
      <c r="M176" t="s">
        <v>37</v>
      </c>
      <c r="N176">
        <v>4</v>
      </c>
      <c r="O176" t="s">
        <v>12425</v>
      </c>
      <c r="P176" t="s">
        <v>12424</v>
      </c>
      <c r="Q176" t="s">
        <v>12423</v>
      </c>
      <c r="R176" s="7">
        <v>37956</v>
      </c>
      <c r="S176" s="8">
        <f t="shared" si="16"/>
        <v>2003</v>
      </c>
      <c r="T176" s="8">
        <v>2003</v>
      </c>
      <c r="U176" s="8">
        <f t="shared" si="17"/>
        <v>19</v>
      </c>
      <c r="V176" s="7">
        <v>2003</v>
      </c>
      <c r="W176" t="s">
        <v>499</v>
      </c>
      <c r="X176" s="2">
        <v>1.3280000000000001</v>
      </c>
      <c r="Y176" s="6">
        <f t="shared" si="22"/>
        <v>3.5450201542937994E-2</v>
      </c>
      <c r="AA176">
        <v>15361225</v>
      </c>
      <c r="AB176">
        <v>18894</v>
      </c>
      <c r="AD176" t="s">
        <v>2</v>
      </c>
      <c r="AE176">
        <v>2</v>
      </c>
      <c r="AH176" t="s">
        <v>12422</v>
      </c>
      <c r="AI176" t="s">
        <v>12421</v>
      </c>
      <c r="AJ176" t="s">
        <v>12420</v>
      </c>
      <c r="AK176" t="s">
        <v>12419</v>
      </c>
      <c r="AL176">
        <v>8</v>
      </c>
      <c r="AM176" s="5">
        <f t="shared" si="18"/>
        <v>0.42105263157894735</v>
      </c>
      <c r="AN176" s="4">
        <f t="shared" si="23"/>
        <v>6.377169732358157E-4</v>
      </c>
      <c r="AO176" s="3"/>
      <c r="AP176">
        <v>0</v>
      </c>
      <c r="AR176" t="s">
        <v>1</v>
      </c>
      <c r="AT176" s="2">
        <v>3.8340000000000001</v>
      </c>
      <c r="AU176" s="1">
        <f t="shared" si="19"/>
        <v>2.5006456172027338</v>
      </c>
      <c r="AV176" s="1">
        <f t="shared" si="20"/>
        <v>1.8043959258086903</v>
      </c>
      <c r="AW176" s="1">
        <f t="shared" si="21"/>
        <v>1.1081462344146469</v>
      </c>
    </row>
    <row r="177" spans="1:49" x14ac:dyDescent="0.2">
      <c r="A177">
        <v>175</v>
      </c>
      <c r="B177" t="s">
        <v>12418</v>
      </c>
      <c r="C177" t="s">
        <v>12417</v>
      </c>
      <c r="F177" t="s">
        <v>12416</v>
      </c>
      <c r="G177" t="s">
        <v>9</v>
      </c>
      <c r="H177" t="s">
        <v>8</v>
      </c>
      <c r="I177" t="s">
        <v>132</v>
      </c>
      <c r="J177" t="s">
        <v>12415</v>
      </c>
      <c r="K177" t="s">
        <v>12414</v>
      </c>
      <c r="L177" t="s">
        <v>12413</v>
      </c>
      <c r="M177" t="s">
        <v>11236</v>
      </c>
      <c r="N177">
        <v>4</v>
      </c>
      <c r="O177" t="s">
        <v>12412</v>
      </c>
      <c r="P177" t="s">
        <v>12411</v>
      </c>
      <c r="Q177" t="s">
        <v>12410</v>
      </c>
      <c r="R177" s="7">
        <v>37956</v>
      </c>
      <c r="S177" s="8">
        <f t="shared" si="16"/>
        <v>2003</v>
      </c>
      <c r="T177" s="8">
        <v>2003</v>
      </c>
      <c r="U177" s="8">
        <f t="shared" si="17"/>
        <v>19</v>
      </c>
      <c r="V177" s="7">
        <v>2003</v>
      </c>
      <c r="W177" t="s">
        <v>499</v>
      </c>
      <c r="X177" s="2">
        <v>1.3280000000000001</v>
      </c>
      <c r="Y177" s="6">
        <f t="shared" si="22"/>
        <v>3.5450201542937994E-2</v>
      </c>
      <c r="AA177">
        <v>15361225</v>
      </c>
      <c r="AB177">
        <v>18894</v>
      </c>
      <c r="AD177" t="s">
        <v>2</v>
      </c>
      <c r="AE177">
        <v>2</v>
      </c>
      <c r="AH177" t="s">
        <v>12409</v>
      </c>
      <c r="AI177" t="s">
        <v>12408</v>
      </c>
      <c r="AJ177" t="s">
        <v>12407</v>
      </c>
      <c r="AK177" t="s">
        <v>12406</v>
      </c>
      <c r="AL177">
        <v>3</v>
      </c>
      <c r="AM177" s="5">
        <f t="shared" si="18"/>
        <v>0.15789473684210525</v>
      </c>
      <c r="AN177" s="4">
        <f t="shared" si="23"/>
        <v>2.3914386496343091E-4</v>
      </c>
      <c r="AO177" s="3"/>
      <c r="AP177">
        <v>0</v>
      </c>
      <c r="AQ177" t="s">
        <v>12405</v>
      </c>
      <c r="AR177" t="s">
        <v>12404</v>
      </c>
      <c r="AS177" t="s">
        <v>12403</v>
      </c>
      <c r="AT177" s="2">
        <v>3.8340000000000001</v>
      </c>
      <c r="AU177" s="1">
        <f t="shared" si="19"/>
        <v>2.4886884239545624</v>
      </c>
      <c r="AV177" s="1">
        <f t="shared" si="20"/>
        <v>1.7844672703950712</v>
      </c>
      <c r="AW177" s="1">
        <f t="shared" si="21"/>
        <v>1.0802461168355799</v>
      </c>
    </row>
    <row r="178" spans="1:49" x14ac:dyDescent="0.2">
      <c r="A178">
        <v>176</v>
      </c>
      <c r="B178" t="s">
        <v>12402</v>
      </c>
      <c r="C178" t="s">
        <v>12401</v>
      </c>
      <c r="F178" t="s">
        <v>12400</v>
      </c>
      <c r="G178" t="s">
        <v>9</v>
      </c>
      <c r="H178" t="s">
        <v>8</v>
      </c>
      <c r="I178" t="s">
        <v>12399</v>
      </c>
      <c r="J178">
        <v>60031126</v>
      </c>
      <c r="K178" t="s">
        <v>366</v>
      </c>
      <c r="L178" t="s">
        <v>6</v>
      </c>
      <c r="M178" t="s">
        <v>5</v>
      </c>
      <c r="N178">
        <v>4</v>
      </c>
      <c r="O178" t="s">
        <v>12398</v>
      </c>
      <c r="P178" t="s">
        <v>12397</v>
      </c>
      <c r="Q178" t="s">
        <v>12396</v>
      </c>
      <c r="R178" s="7">
        <v>37956</v>
      </c>
      <c r="S178" s="8">
        <f t="shared" si="16"/>
        <v>2003</v>
      </c>
      <c r="T178" s="8">
        <v>2003</v>
      </c>
      <c r="U178" s="8">
        <f t="shared" si="17"/>
        <v>19</v>
      </c>
      <c r="V178" s="7">
        <v>2003</v>
      </c>
      <c r="W178" t="s">
        <v>499</v>
      </c>
      <c r="X178" s="2">
        <v>1.3280000000000001</v>
      </c>
      <c r="Y178" s="6">
        <f t="shared" si="22"/>
        <v>3.5450201542937994E-2</v>
      </c>
      <c r="AA178">
        <v>15361225</v>
      </c>
      <c r="AB178">
        <v>18894</v>
      </c>
      <c r="AD178" t="s">
        <v>2</v>
      </c>
      <c r="AE178">
        <v>2</v>
      </c>
      <c r="AH178" t="s">
        <v>12395</v>
      </c>
      <c r="AI178" t="s">
        <v>12394</v>
      </c>
      <c r="AJ178" t="s">
        <v>12393</v>
      </c>
      <c r="AK178" t="s">
        <v>12392</v>
      </c>
      <c r="AL178">
        <v>6</v>
      </c>
      <c r="AM178" s="5">
        <f t="shared" si="18"/>
        <v>0.31578947368421051</v>
      </c>
      <c r="AN178" s="4">
        <f t="shared" si="23"/>
        <v>4.7828772992686183E-4</v>
      </c>
      <c r="AO178" s="3"/>
      <c r="AP178">
        <v>0</v>
      </c>
      <c r="AR178" t="s">
        <v>1</v>
      </c>
      <c r="AT178" s="2">
        <v>3.8340000000000001</v>
      </c>
      <c r="AU178" s="1">
        <f t="shared" si="19"/>
        <v>2.4958627399034654</v>
      </c>
      <c r="AV178" s="1">
        <f t="shared" si="20"/>
        <v>1.7964244636432429</v>
      </c>
      <c r="AW178" s="1">
        <f t="shared" si="21"/>
        <v>1.0969861873830202</v>
      </c>
    </row>
    <row r="179" spans="1:49" x14ac:dyDescent="0.2">
      <c r="A179">
        <v>177</v>
      </c>
      <c r="B179" t="s">
        <v>12391</v>
      </c>
      <c r="C179" t="s">
        <v>12390</v>
      </c>
      <c r="F179" t="s">
        <v>12389</v>
      </c>
      <c r="G179" t="s">
        <v>9</v>
      </c>
      <c r="H179" t="s">
        <v>8</v>
      </c>
      <c r="I179" t="s">
        <v>12388</v>
      </c>
      <c r="J179">
        <v>60015197</v>
      </c>
      <c r="K179" t="s">
        <v>12387</v>
      </c>
      <c r="L179" t="s">
        <v>12386</v>
      </c>
      <c r="M179" t="s">
        <v>22</v>
      </c>
      <c r="N179">
        <v>3</v>
      </c>
      <c r="O179" t="s">
        <v>12385</v>
      </c>
      <c r="P179" t="s">
        <v>12384</v>
      </c>
      <c r="Q179" t="s">
        <v>12383</v>
      </c>
      <c r="R179" s="7">
        <v>37956</v>
      </c>
      <c r="S179" s="8">
        <f t="shared" si="16"/>
        <v>2003</v>
      </c>
      <c r="T179" s="8">
        <v>2003</v>
      </c>
      <c r="U179" s="8">
        <f t="shared" si="17"/>
        <v>19</v>
      </c>
      <c r="V179" s="7">
        <v>2003</v>
      </c>
      <c r="W179" t="s">
        <v>499</v>
      </c>
      <c r="X179" s="2">
        <v>1.3280000000000001</v>
      </c>
      <c r="Y179" s="6">
        <f t="shared" si="22"/>
        <v>3.5450201542937994E-2</v>
      </c>
      <c r="AA179">
        <v>15361225</v>
      </c>
      <c r="AB179">
        <v>18894</v>
      </c>
      <c r="AD179" t="s">
        <v>2</v>
      </c>
      <c r="AE179">
        <v>2</v>
      </c>
      <c r="AH179" t="s">
        <v>12382</v>
      </c>
      <c r="AI179" t="s">
        <v>12381</v>
      </c>
      <c r="AJ179" t="s">
        <v>12380</v>
      </c>
      <c r="AK179" t="s">
        <v>12379</v>
      </c>
      <c r="AL179">
        <v>82</v>
      </c>
      <c r="AM179" s="5">
        <f t="shared" si="18"/>
        <v>4.3157894736842106</v>
      </c>
      <c r="AN179" s="4">
        <f t="shared" si="23"/>
        <v>6.5365989756671116E-3</v>
      </c>
      <c r="AO179" s="3"/>
      <c r="AP179">
        <v>0</v>
      </c>
      <c r="AR179" t="s">
        <v>1</v>
      </c>
      <c r="AT179" s="2">
        <v>3.8340000000000001</v>
      </c>
      <c r="AU179" s="1">
        <f t="shared" si="19"/>
        <v>2.6776120772756729</v>
      </c>
      <c r="AV179" s="1">
        <f t="shared" si="20"/>
        <v>2.0993400259302555</v>
      </c>
      <c r="AW179" s="1">
        <f t="shared" si="21"/>
        <v>1.5210679745848377</v>
      </c>
    </row>
    <row r="180" spans="1:49" x14ac:dyDescent="0.2">
      <c r="A180">
        <v>178</v>
      </c>
      <c r="B180" t="s">
        <v>12378</v>
      </c>
      <c r="C180" t="s">
        <v>12377</v>
      </c>
      <c r="F180" t="s">
        <v>12376</v>
      </c>
      <c r="G180" t="s">
        <v>9</v>
      </c>
      <c r="H180" t="s">
        <v>8</v>
      </c>
      <c r="I180" t="s">
        <v>880</v>
      </c>
      <c r="J180" t="s">
        <v>12375</v>
      </c>
      <c r="K180" t="s">
        <v>12374</v>
      </c>
      <c r="L180" t="s">
        <v>12373</v>
      </c>
      <c r="M180" t="s">
        <v>251</v>
      </c>
      <c r="N180">
        <v>7</v>
      </c>
      <c r="O180" t="s">
        <v>12372</v>
      </c>
      <c r="P180" t="s">
        <v>12371</v>
      </c>
      <c r="Q180" t="s">
        <v>12370</v>
      </c>
      <c r="R180" s="7">
        <v>37956</v>
      </c>
      <c r="S180" s="8">
        <f t="shared" si="16"/>
        <v>2003</v>
      </c>
      <c r="T180" s="8">
        <v>2003</v>
      </c>
      <c r="U180" s="8">
        <f t="shared" si="17"/>
        <v>19</v>
      </c>
      <c r="V180" s="7">
        <v>2003</v>
      </c>
      <c r="W180" t="s">
        <v>499</v>
      </c>
      <c r="X180" s="2">
        <v>1.3280000000000001</v>
      </c>
      <c r="Y180" s="6">
        <f t="shared" si="22"/>
        <v>3.5450201542937994E-2</v>
      </c>
      <c r="AA180">
        <v>15361225</v>
      </c>
      <c r="AB180">
        <v>18894</v>
      </c>
      <c r="AD180" t="s">
        <v>2</v>
      </c>
      <c r="AE180">
        <v>2</v>
      </c>
      <c r="AH180" t="s">
        <v>12369</v>
      </c>
      <c r="AI180" t="s">
        <v>12368</v>
      </c>
      <c r="AJ180" t="s">
        <v>12367</v>
      </c>
      <c r="AK180" t="s">
        <v>12366</v>
      </c>
      <c r="AL180">
        <v>20</v>
      </c>
      <c r="AM180" s="5">
        <f t="shared" si="18"/>
        <v>1.0526315789473684</v>
      </c>
      <c r="AN180" s="4">
        <f t="shared" si="23"/>
        <v>1.5942924330895395E-3</v>
      </c>
      <c r="AO180" s="3"/>
      <c r="AP180">
        <v>0</v>
      </c>
      <c r="AR180" t="s">
        <v>1</v>
      </c>
      <c r="AT180" s="2">
        <v>3.8340000000000001</v>
      </c>
      <c r="AU180" s="1">
        <f t="shared" si="19"/>
        <v>2.529342880998346</v>
      </c>
      <c r="AV180" s="1">
        <f t="shared" si="20"/>
        <v>1.8522246988013766</v>
      </c>
      <c r="AW180" s="1">
        <f t="shared" si="21"/>
        <v>1.1751065166044077</v>
      </c>
    </row>
    <row r="181" spans="1:49" x14ac:dyDescent="0.2">
      <c r="A181">
        <v>179</v>
      </c>
      <c r="B181" t="s">
        <v>12365</v>
      </c>
      <c r="F181" t="s">
        <v>12364</v>
      </c>
      <c r="G181" t="s">
        <v>9</v>
      </c>
      <c r="H181" t="s">
        <v>8</v>
      </c>
      <c r="I181" t="s">
        <v>12363</v>
      </c>
      <c r="J181">
        <v>60002714</v>
      </c>
      <c r="K181" t="s">
        <v>12362</v>
      </c>
      <c r="L181" t="s">
        <v>12361</v>
      </c>
      <c r="M181" t="s">
        <v>1184</v>
      </c>
      <c r="N181">
        <v>1</v>
      </c>
      <c r="O181" t="s">
        <v>12360</v>
      </c>
      <c r="P181">
        <v>56187559000</v>
      </c>
      <c r="Q181">
        <v>60002714</v>
      </c>
      <c r="R181" s="7">
        <v>37956</v>
      </c>
      <c r="S181" s="8">
        <f t="shared" si="16"/>
        <v>2003</v>
      </c>
      <c r="T181" s="8">
        <v>2003</v>
      </c>
      <c r="U181" s="8">
        <f t="shared" si="17"/>
        <v>19</v>
      </c>
      <c r="V181" s="7">
        <v>2003</v>
      </c>
      <c r="W181" t="s">
        <v>12325</v>
      </c>
      <c r="X181" s="2" t="s">
        <v>0</v>
      </c>
      <c r="Y181" s="6" t="e">
        <f t="shared" si="22"/>
        <v>#VALUE!</v>
      </c>
      <c r="AA181">
        <v>12595985</v>
      </c>
      <c r="AB181">
        <v>28513</v>
      </c>
      <c r="AD181" t="s">
        <v>2</v>
      </c>
      <c r="AE181">
        <v>76</v>
      </c>
      <c r="AF181" s="10">
        <v>44289</v>
      </c>
      <c r="AH181" s="10">
        <v>44501</v>
      </c>
      <c r="AI181" t="s">
        <v>12359</v>
      </c>
      <c r="AJ181" t="s">
        <v>12358</v>
      </c>
      <c r="AK181" t="s">
        <v>12357</v>
      </c>
      <c r="AL181">
        <v>0</v>
      </c>
      <c r="AM181" s="5">
        <f t="shared" si="18"/>
        <v>0</v>
      </c>
      <c r="AN181" s="4">
        <f t="shared" si="23"/>
        <v>0</v>
      </c>
      <c r="AO181" s="3"/>
      <c r="AP181">
        <v>0</v>
      </c>
      <c r="AR181" t="s">
        <v>1</v>
      </c>
      <c r="AT181" s="2" t="s">
        <v>0</v>
      </c>
      <c r="AU181" s="1" t="e">
        <f t="shared" si="19"/>
        <v>#VALUE!</v>
      </c>
      <c r="AV181" s="1" t="e">
        <f t="shared" si="20"/>
        <v>#VALUE!</v>
      </c>
      <c r="AW181" s="1" t="e">
        <f t="shared" si="21"/>
        <v>#VALUE!</v>
      </c>
    </row>
    <row r="182" spans="1:49" x14ac:dyDescent="0.2">
      <c r="A182">
        <v>180</v>
      </c>
      <c r="B182" t="s">
        <v>12356</v>
      </c>
      <c r="F182" t="s">
        <v>12355</v>
      </c>
      <c r="G182" t="s">
        <v>9</v>
      </c>
      <c r="H182" t="s">
        <v>8</v>
      </c>
      <c r="I182" t="s">
        <v>418</v>
      </c>
      <c r="J182">
        <v>60072226</v>
      </c>
      <c r="K182" t="s">
        <v>12354</v>
      </c>
      <c r="L182" t="s">
        <v>12353</v>
      </c>
      <c r="M182" t="s">
        <v>331</v>
      </c>
      <c r="N182">
        <v>2</v>
      </c>
      <c r="O182" t="s">
        <v>417</v>
      </c>
      <c r="P182" t="s">
        <v>416</v>
      </c>
      <c r="Q182" t="s">
        <v>12352</v>
      </c>
      <c r="R182" s="7">
        <v>37956</v>
      </c>
      <c r="S182" s="8">
        <f t="shared" si="16"/>
        <v>2003</v>
      </c>
      <c r="T182" s="8">
        <v>2003</v>
      </c>
      <c r="U182" s="8">
        <f t="shared" si="17"/>
        <v>19</v>
      </c>
      <c r="V182" s="7">
        <v>2003</v>
      </c>
      <c r="W182" t="s">
        <v>12325</v>
      </c>
      <c r="X182" s="2" t="s">
        <v>0</v>
      </c>
      <c r="Y182" s="6" t="e">
        <f t="shared" si="22"/>
        <v>#VALUE!</v>
      </c>
      <c r="AA182">
        <v>12595985</v>
      </c>
      <c r="AB182">
        <v>28513</v>
      </c>
      <c r="AD182" t="s">
        <v>2</v>
      </c>
      <c r="AE182">
        <v>76</v>
      </c>
      <c r="AF182" s="10">
        <v>44352</v>
      </c>
      <c r="AH182" t="s">
        <v>12351</v>
      </c>
      <c r="AI182" t="s">
        <v>12350</v>
      </c>
      <c r="AJ182" t="s">
        <v>12349</v>
      </c>
      <c r="AK182" t="s">
        <v>12348</v>
      </c>
      <c r="AL182">
        <v>0</v>
      </c>
      <c r="AM182" s="5">
        <f t="shared" si="18"/>
        <v>0</v>
      </c>
      <c r="AN182" s="4">
        <f t="shared" si="23"/>
        <v>0</v>
      </c>
      <c r="AO182" s="3"/>
      <c r="AP182">
        <v>0</v>
      </c>
      <c r="AR182" t="s">
        <v>1</v>
      </c>
      <c r="AT182" s="2" t="s">
        <v>0</v>
      </c>
      <c r="AU182" s="1" t="e">
        <f t="shared" si="19"/>
        <v>#VALUE!</v>
      </c>
      <c r="AV182" s="1" t="e">
        <f t="shared" si="20"/>
        <v>#VALUE!</v>
      </c>
      <c r="AW182" s="1" t="e">
        <f t="shared" si="21"/>
        <v>#VALUE!</v>
      </c>
    </row>
    <row r="183" spans="1:49" x14ac:dyDescent="0.2">
      <c r="A183">
        <v>181</v>
      </c>
      <c r="B183" t="s">
        <v>12347</v>
      </c>
      <c r="F183" t="s">
        <v>12346</v>
      </c>
      <c r="G183" t="s">
        <v>9</v>
      </c>
      <c r="H183" t="s">
        <v>8</v>
      </c>
      <c r="I183" t="s">
        <v>12345</v>
      </c>
      <c r="J183">
        <v>60023544</v>
      </c>
      <c r="K183" t="s">
        <v>12344</v>
      </c>
      <c r="L183" t="s">
        <v>12343</v>
      </c>
      <c r="M183" t="s">
        <v>331</v>
      </c>
      <c r="N183">
        <v>2</v>
      </c>
      <c r="O183" t="s">
        <v>12342</v>
      </c>
      <c r="P183" t="s">
        <v>12341</v>
      </c>
      <c r="Q183" t="s">
        <v>12340</v>
      </c>
      <c r="R183" s="7">
        <v>37956</v>
      </c>
      <c r="S183" s="8">
        <f t="shared" si="16"/>
        <v>2003</v>
      </c>
      <c r="T183" s="8">
        <v>2003</v>
      </c>
      <c r="U183" s="8">
        <f t="shared" si="17"/>
        <v>19</v>
      </c>
      <c r="V183" s="7">
        <v>2003</v>
      </c>
      <c r="W183" t="s">
        <v>12339</v>
      </c>
      <c r="X183" s="2" t="s">
        <v>0</v>
      </c>
      <c r="Y183" s="6" t="e">
        <f t="shared" si="22"/>
        <v>#VALUE!</v>
      </c>
      <c r="AA183">
        <v>12585769</v>
      </c>
      <c r="AB183">
        <v>28043</v>
      </c>
      <c r="AD183" t="s">
        <v>2</v>
      </c>
      <c r="AE183">
        <v>40</v>
      </c>
      <c r="AF183" s="10">
        <v>44228</v>
      </c>
      <c r="AH183" t="s">
        <v>12338</v>
      </c>
      <c r="AI183" t="s">
        <v>12337</v>
      </c>
      <c r="AJ183" t="s">
        <v>12336</v>
      </c>
      <c r="AK183" t="s">
        <v>12335</v>
      </c>
      <c r="AL183">
        <v>5</v>
      </c>
      <c r="AM183" s="5">
        <f t="shared" si="18"/>
        <v>0.26315789473684209</v>
      </c>
      <c r="AN183" s="4">
        <f t="shared" si="23"/>
        <v>3.9857310827238487E-4</v>
      </c>
      <c r="AO183" s="3"/>
      <c r="AP183">
        <v>0</v>
      </c>
      <c r="AR183" t="s">
        <v>1</v>
      </c>
      <c r="AT183" s="2" t="s">
        <v>0</v>
      </c>
      <c r="AU183" s="1" t="e">
        <f t="shared" si="19"/>
        <v>#VALUE!</v>
      </c>
      <c r="AV183" s="1" t="e">
        <f t="shared" si="20"/>
        <v>#VALUE!</v>
      </c>
      <c r="AW183" s="1" t="e">
        <f t="shared" si="21"/>
        <v>#VALUE!</v>
      </c>
    </row>
    <row r="184" spans="1:49" x14ac:dyDescent="0.2">
      <c r="A184">
        <v>182</v>
      </c>
      <c r="B184" t="s">
        <v>12334</v>
      </c>
      <c r="F184" t="s">
        <v>12333</v>
      </c>
      <c r="G184" t="s">
        <v>9</v>
      </c>
      <c r="H184" t="s">
        <v>8</v>
      </c>
      <c r="I184" t="s">
        <v>12332</v>
      </c>
      <c r="J184" t="s">
        <v>12326</v>
      </c>
      <c r="K184" t="s">
        <v>12331</v>
      </c>
      <c r="L184" t="s">
        <v>12330</v>
      </c>
      <c r="M184" t="s">
        <v>12329</v>
      </c>
      <c r="N184">
        <v>2</v>
      </c>
      <c r="O184" t="s">
        <v>12328</v>
      </c>
      <c r="P184" t="s">
        <v>12327</v>
      </c>
      <c r="Q184" t="s">
        <v>12326</v>
      </c>
      <c r="R184" s="7">
        <v>37956</v>
      </c>
      <c r="S184" s="8">
        <f t="shared" si="16"/>
        <v>2003</v>
      </c>
      <c r="T184" s="8">
        <v>2003</v>
      </c>
      <c r="U184" s="8">
        <f t="shared" si="17"/>
        <v>19</v>
      </c>
      <c r="V184" s="7">
        <v>2003</v>
      </c>
      <c r="W184" t="s">
        <v>12325</v>
      </c>
      <c r="X184" s="2" t="s">
        <v>0</v>
      </c>
      <c r="Y184" s="6" t="e">
        <f t="shared" si="22"/>
        <v>#VALUE!</v>
      </c>
      <c r="AA184">
        <v>12595985</v>
      </c>
      <c r="AB184">
        <v>28513</v>
      </c>
      <c r="AD184" t="s">
        <v>2</v>
      </c>
      <c r="AE184">
        <v>76</v>
      </c>
      <c r="AF184" s="10">
        <v>44228</v>
      </c>
      <c r="AH184" t="s">
        <v>12324</v>
      </c>
      <c r="AI184" t="s">
        <v>12323</v>
      </c>
      <c r="AJ184" t="s">
        <v>12322</v>
      </c>
      <c r="AK184" t="s">
        <v>12321</v>
      </c>
      <c r="AL184">
        <v>1</v>
      </c>
      <c r="AM184" s="5">
        <f t="shared" si="18"/>
        <v>5.2631578947368418E-2</v>
      </c>
      <c r="AN184" s="4">
        <f t="shared" si="23"/>
        <v>7.9714621654476962E-5</v>
      </c>
      <c r="AO184" s="3"/>
      <c r="AP184">
        <v>0</v>
      </c>
      <c r="AR184" t="s">
        <v>1</v>
      </c>
      <c r="AT184" s="2" t="s">
        <v>0</v>
      </c>
      <c r="AU184" s="1" t="e">
        <f t="shared" si="19"/>
        <v>#VALUE!</v>
      </c>
      <c r="AV184" s="1" t="e">
        <f t="shared" si="20"/>
        <v>#VALUE!</v>
      </c>
      <c r="AW184" s="1" t="e">
        <f t="shared" si="21"/>
        <v>#VALUE!</v>
      </c>
    </row>
    <row r="185" spans="1:49" x14ac:dyDescent="0.2">
      <c r="A185">
        <v>183</v>
      </c>
      <c r="B185" t="s">
        <v>12320</v>
      </c>
      <c r="C185" t="s">
        <v>12319</v>
      </c>
      <c r="F185" t="s">
        <v>12318</v>
      </c>
      <c r="G185" t="s">
        <v>9</v>
      </c>
      <c r="H185" t="s">
        <v>8</v>
      </c>
      <c r="I185" t="s">
        <v>12317</v>
      </c>
      <c r="J185">
        <v>60012392</v>
      </c>
      <c r="K185" t="s">
        <v>12316</v>
      </c>
      <c r="L185" t="s">
        <v>106</v>
      </c>
      <c r="M185" t="s">
        <v>89</v>
      </c>
      <c r="N185">
        <v>2</v>
      </c>
      <c r="O185" t="s">
        <v>12315</v>
      </c>
      <c r="P185" t="s">
        <v>12314</v>
      </c>
      <c r="Q185" t="s">
        <v>12313</v>
      </c>
      <c r="R185" s="7">
        <v>37956</v>
      </c>
      <c r="S185" s="8">
        <f t="shared" si="16"/>
        <v>2003</v>
      </c>
      <c r="T185" s="8">
        <v>2003</v>
      </c>
      <c r="U185" s="8">
        <f t="shared" si="17"/>
        <v>19</v>
      </c>
      <c r="V185" s="7">
        <v>2003</v>
      </c>
      <c r="W185" t="s">
        <v>499</v>
      </c>
      <c r="X185" s="2">
        <v>1.3280000000000001</v>
      </c>
      <c r="Y185" s="6">
        <f t="shared" si="22"/>
        <v>3.5450201542937994E-2</v>
      </c>
      <c r="AA185">
        <v>15361225</v>
      </c>
      <c r="AB185">
        <v>18894</v>
      </c>
      <c r="AD185" t="s">
        <v>2</v>
      </c>
      <c r="AE185">
        <v>2</v>
      </c>
      <c r="AH185" t="s">
        <v>4591</v>
      </c>
      <c r="AI185" t="s">
        <v>12312</v>
      </c>
      <c r="AJ185" t="s">
        <v>12311</v>
      </c>
      <c r="AK185" t="s">
        <v>12310</v>
      </c>
      <c r="AL185">
        <v>73</v>
      </c>
      <c r="AM185" s="5">
        <f t="shared" si="18"/>
        <v>3.8421052631578947</v>
      </c>
      <c r="AN185" s="4">
        <f t="shared" si="23"/>
        <v>5.819167380776819E-3</v>
      </c>
      <c r="AO185" s="3"/>
      <c r="AP185">
        <v>0</v>
      </c>
      <c r="AR185" t="s">
        <v>1</v>
      </c>
      <c r="AT185" s="2">
        <v>3.8340000000000001</v>
      </c>
      <c r="AU185" s="1">
        <f t="shared" si="19"/>
        <v>2.6560891294289641</v>
      </c>
      <c r="AV185" s="1">
        <f t="shared" si="20"/>
        <v>2.0634684461857407</v>
      </c>
      <c r="AW185" s="1">
        <f t="shared" si="21"/>
        <v>1.4708477629425172</v>
      </c>
    </row>
    <row r="186" spans="1:49" x14ac:dyDescent="0.2">
      <c r="A186">
        <v>184</v>
      </c>
      <c r="B186" t="s">
        <v>12309</v>
      </c>
      <c r="F186" t="s">
        <v>12308</v>
      </c>
      <c r="G186" t="s">
        <v>9</v>
      </c>
      <c r="H186" t="s">
        <v>8</v>
      </c>
      <c r="I186" t="s">
        <v>1178</v>
      </c>
      <c r="J186">
        <v>60024353</v>
      </c>
      <c r="K186" t="s">
        <v>475</v>
      </c>
      <c r="L186" t="s">
        <v>474</v>
      </c>
      <c r="M186" t="s">
        <v>22</v>
      </c>
      <c r="N186">
        <v>1</v>
      </c>
      <c r="O186" t="s">
        <v>12307</v>
      </c>
      <c r="P186">
        <v>6507852479</v>
      </c>
      <c r="Q186">
        <v>60024353</v>
      </c>
      <c r="R186" s="7">
        <v>37956</v>
      </c>
      <c r="S186" s="8">
        <f t="shared" si="16"/>
        <v>2003</v>
      </c>
      <c r="T186" s="8">
        <v>2003</v>
      </c>
      <c r="U186" s="8">
        <f t="shared" si="17"/>
        <v>19</v>
      </c>
      <c r="V186" s="7">
        <v>2003</v>
      </c>
      <c r="W186" t="s">
        <v>12306</v>
      </c>
      <c r="X186" s="2" t="s">
        <v>0</v>
      </c>
      <c r="Y186" s="6" t="e">
        <f t="shared" si="22"/>
        <v>#VALUE!</v>
      </c>
      <c r="AA186">
        <v>17218039</v>
      </c>
      <c r="AB186">
        <v>64038</v>
      </c>
      <c r="AD186" t="s">
        <v>2</v>
      </c>
      <c r="AE186">
        <v>2</v>
      </c>
      <c r="AH186" t="s">
        <v>12305</v>
      </c>
      <c r="AI186" t="s">
        <v>12304</v>
      </c>
      <c r="AJ186" t="s">
        <v>12303</v>
      </c>
      <c r="AK186" t="s">
        <v>12302</v>
      </c>
      <c r="AL186">
        <v>17</v>
      </c>
      <c r="AM186" s="5">
        <f t="shared" si="18"/>
        <v>0.89473684210526316</v>
      </c>
      <c r="AN186" s="4">
        <f t="shared" si="23"/>
        <v>1.3551485681261085E-3</v>
      </c>
      <c r="AO186" s="3"/>
      <c r="AP186">
        <v>0</v>
      </c>
      <c r="AR186" t="s">
        <v>1</v>
      </c>
      <c r="AT186" s="2" t="s">
        <v>0</v>
      </c>
      <c r="AU186" s="1" t="e">
        <f t="shared" si="19"/>
        <v>#VALUE!</v>
      </c>
      <c r="AV186" s="1" t="e">
        <f t="shared" si="20"/>
        <v>#VALUE!</v>
      </c>
      <c r="AW186" s="1" t="e">
        <f t="shared" si="21"/>
        <v>#VALUE!</v>
      </c>
    </row>
    <row r="187" spans="1:49" x14ac:dyDescent="0.2">
      <c r="A187">
        <v>185</v>
      </c>
      <c r="B187" t="s">
        <v>12301</v>
      </c>
      <c r="F187" t="s">
        <v>12300</v>
      </c>
      <c r="G187" t="s">
        <v>9</v>
      </c>
      <c r="H187" t="s">
        <v>8</v>
      </c>
      <c r="I187" t="s">
        <v>707</v>
      </c>
      <c r="J187">
        <v>100480417</v>
      </c>
      <c r="K187" t="s">
        <v>11882</v>
      </c>
      <c r="L187" t="s">
        <v>357</v>
      </c>
      <c r="M187" t="s">
        <v>356</v>
      </c>
      <c r="N187">
        <v>1</v>
      </c>
      <c r="O187" t="s">
        <v>706</v>
      </c>
      <c r="P187">
        <v>7401566803</v>
      </c>
      <c r="Q187">
        <v>100480417</v>
      </c>
      <c r="R187" s="7">
        <v>37956</v>
      </c>
      <c r="S187" s="8">
        <f t="shared" si="16"/>
        <v>2003</v>
      </c>
      <c r="T187" s="8">
        <v>2003</v>
      </c>
      <c r="U187" s="8">
        <f t="shared" si="17"/>
        <v>19</v>
      </c>
      <c r="V187" s="7">
        <v>2003</v>
      </c>
      <c r="W187" t="s">
        <v>11881</v>
      </c>
      <c r="X187" s="2">
        <v>0.29899999999999999</v>
      </c>
      <c r="Y187" s="6">
        <f t="shared" si="22"/>
        <v>7.9816342329355871E-3</v>
      </c>
      <c r="AA187">
        <v>1464116</v>
      </c>
      <c r="AB187">
        <v>24906</v>
      </c>
      <c r="AD187" t="s">
        <v>2</v>
      </c>
      <c r="AE187">
        <v>37</v>
      </c>
      <c r="AF187">
        <v>4</v>
      </c>
      <c r="AH187" t="s">
        <v>12299</v>
      </c>
      <c r="AI187" t="s">
        <v>12298</v>
      </c>
      <c r="AK187" t="s">
        <v>12297</v>
      </c>
      <c r="AL187">
        <v>0</v>
      </c>
      <c r="AM187" s="5">
        <f t="shared" si="18"/>
        <v>0</v>
      </c>
      <c r="AN187" s="4">
        <f t="shared" si="23"/>
        <v>0</v>
      </c>
      <c r="AO187" s="3"/>
      <c r="AP187">
        <v>0</v>
      </c>
      <c r="AR187" t="s">
        <v>1</v>
      </c>
      <c r="AT187" s="2" t="s">
        <v>0</v>
      </c>
      <c r="AU187" s="1">
        <f t="shared" si="19"/>
        <v>0.55871439630549102</v>
      </c>
      <c r="AV187" s="1">
        <f t="shared" si="20"/>
        <v>0.39908171164677936</v>
      </c>
      <c r="AW187" s="1">
        <f t="shared" si="21"/>
        <v>0.23944902698806758</v>
      </c>
    </row>
    <row r="188" spans="1:49" x14ac:dyDescent="0.2">
      <c r="A188">
        <v>186</v>
      </c>
      <c r="B188" t="s">
        <v>12296</v>
      </c>
      <c r="F188" t="s">
        <v>12295</v>
      </c>
      <c r="G188" t="s">
        <v>9</v>
      </c>
      <c r="H188" t="s">
        <v>8</v>
      </c>
      <c r="I188" t="s">
        <v>977</v>
      </c>
      <c r="J188">
        <v>60019616</v>
      </c>
      <c r="K188" t="s">
        <v>12294</v>
      </c>
      <c r="L188" t="s">
        <v>12293</v>
      </c>
      <c r="M188" t="s">
        <v>26</v>
      </c>
      <c r="N188">
        <v>3</v>
      </c>
      <c r="O188" t="s">
        <v>12292</v>
      </c>
      <c r="P188" t="s">
        <v>12291</v>
      </c>
      <c r="Q188" t="s">
        <v>12290</v>
      </c>
      <c r="R188" s="7">
        <v>37956</v>
      </c>
      <c r="S188" s="8">
        <f t="shared" si="16"/>
        <v>2003</v>
      </c>
      <c r="T188" s="8">
        <v>2003</v>
      </c>
      <c r="U188" s="8">
        <f t="shared" si="17"/>
        <v>19</v>
      </c>
      <c r="V188" s="7">
        <v>37956</v>
      </c>
      <c r="W188" t="s">
        <v>12289</v>
      </c>
      <c r="X188" s="2">
        <v>0.30099999999999999</v>
      </c>
      <c r="Y188" s="6">
        <f t="shared" si="22"/>
        <v>8.0350230906809754E-3</v>
      </c>
      <c r="AA188">
        <v>16711793</v>
      </c>
      <c r="AB188">
        <v>58655</v>
      </c>
      <c r="AD188" t="s">
        <v>2</v>
      </c>
      <c r="AE188">
        <v>14</v>
      </c>
      <c r="AF188">
        <v>4</v>
      </c>
      <c r="AI188" t="s">
        <v>12288</v>
      </c>
      <c r="AJ188" t="s">
        <v>12287</v>
      </c>
      <c r="AK188" t="s">
        <v>12286</v>
      </c>
      <c r="AL188">
        <v>4</v>
      </c>
      <c r="AM188" s="5">
        <f t="shared" si="18"/>
        <v>0.21052631578947367</v>
      </c>
      <c r="AN188" s="4">
        <f t="shared" si="23"/>
        <v>3.1885848661790785E-4</v>
      </c>
      <c r="AO188" s="3"/>
      <c r="AP188">
        <v>0</v>
      </c>
      <c r="AR188" t="s">
        <v>1</v>
      </c>
      <c r="AT188" s="2">
        <v>1.1859999999999999</v>
      </c>
      <c r="AU188" s="1">
        <f t="shared" si="19"/>
        <v>0.57201737094620542</v>
      </c>
      <c r="AV188" s="1">
        <f t="shared" si="20"/>
        <v>0.41769407886494414</v>
      </c>
      <c r="AW188" s="1">
        <f t="shared" si="21"/>
        <v>0.26337078678368281</v>
      </c>
    </row>
    <row r="189" spans="1:49" x14ac:dyDescent="0.2">
      <c r="A189">
        <v>187</v>
      </c>
      <c r="B189" t="s">
        <v>12285</v>
      </c>
      <c r="C189" t="s">
        <v>12284</v>
      </c>
      <c r="F189" t="s">
        <v>12283</v>
      </c>
      <c r="G189" t="s">
        <v>9</v>
      </c>
      <c r="H189" t="s">
        <v>8</v>
      </c>
      <c r="I189" t="s">
        <v>12282</v>
      </c>
      <c r="J189">
        <v>60069975</v>
      </c>
      <c r="K189" t="s">
        <v>12281</v>
      </c>
      <c r="L189" t="s">
        <v>12280</v>
      </c>
      <c r="M189" t="s">
        <v>356</v>
      </c>
      <c r="N189">
        <v>4</v>
      </c>
      <c r="O189" t="s">
        <v>12279</v>
      </c>
      <c r="P189" t="s">
        <v>12278</v>
      </c>
      <c r="Q189" t="s">
        <v>12277</v>
      </c>
      <c r="R189" s="7">
        <v>37956</v>
      </c>
      <c r="S189" s="8">
        <f t="shared" si="16"/>
        <v>2003</v>
      </c>
      <c r="T189" s="8">
        <v>2003</v>
      </c>
      <c r="U189" s="8">
        <f t="shared" si="17"/>
        <v>19</v>
      </c>
      <c r="V189" s="7">
        <v>2003</v>
      </c>
      <c r="W189" t="s">
        <v>12276</v>
      </c>
      <c r="X189" s="2" t="s">
        <v>0</v>
      </c>
      <c r="Y189" s="6" t="e">
        <f t="shared" si="22"/>
        <v>#VALUE!</v>
      </c>
      <c r="AA189">
        <v>10519998</v>
      </c>
      <c r="AB189">
        <v>29250</v>
      </c>
      <c r="AD189" t="s">
        <v>2</v>
      </c>
      <c r="AE189">
        <v>11</v>
      </c>
      <c r="AF189">
        <v>4</v>
      </c>
      <c r="AH189" t="s">
        <v>12275</v>
      </c>
      <c r="AI189" t="s">
        <v>12274</v>
      </c>
      <c r="AJ189" t="s">
        <v>12273</v>
      </c>
      <c r="AK189" t="s">
        <v>12272</v>
      </c>
      <c r="AL189">
        <v>8</v>
      </c>
      <c r="AM189" s="5">
        <f t="shared" si="18"/>
        <v>0.42105263157894735</v>
      </c>
      <c r="AN189" s="4">
        <f t="shared" si="23"/>
        <v>6.377169732358157E-4</v>
      </c>
      <c r="AO189" s="3"/>
      <c r="AP189">
        <v>0</v>
      </c>
      <c r="AR189" t="s">
        <v>1</v>
      </c>
      <c r="AT189" s="2" t="s">
        <v>0</v>
      </c>
      <c r="AU189" s="1" t="e">
        <f t="shared" si="19"/>
        <v>#VALUE!</v>
      </c>
      <c r="AV189" s="1" t="e">
        <f t="shared" si="20"/>
        <v>#VALUE!</v>
      </c>
      <c r="AW189" s="1" t="e">
        <f t="shared" si="21"/>
        <v>#VALUE!</v>
      </c>
    </row>
    <row r="190" spans="1:49" x14ac:dyDescent="0.2">
      <c r="A190">
        <v>188</v>
      </c>
      <c r="B190" t="s">
        <v>12271</v>
      </c>
      <c r="C190" t="s">
        <v>12270</v>
      </c>
      <c r="F190" t="s">
        <v>12269</v>
      </c>
      <c r="G190" t="s">
        <v>9</v>
      </c>
      <c r="H190" t="s">
        <v>8</v>
      </c>
      <c r="I190" t="s">
        <v>3388</v>
      </c>
      <c r="J190">
        <v>60002947</v>
      </c>
      <c r="K190" t="s">
        <v>87</v>
      </c>
      <c r="L190" t="s">
        <v>86</v>
      </c>
      <c r="M190" t="s">
        <v>85</v>
      </c>
      <c r="N190">
        <v>2</v>
      </c>
      <c r="O190" t="s">
        <v>3387</v>
      </c>
      <c r="P190" t="s">
        <v>3386</v>
      </c>
      <c r="Q190" t="s">
        <v>3385</v>
      </c>
      <c r="R190" s="7">
        <v>37956</v>
      </c>
      <c r="S190" s="8">
        <f t="shared" si="16"/>
        <v>2003</v>
      </c>
      <c r="T190" s="8">
        <v>2003</v>
      </c>
      <c r="U190" s="8">
        <f t="shared" si="17"/>
        <v>19</v>
      </c>
      <c r="V190" s="7">
        <v>2003</v>
      </c>
      <c r="W190" t="s">
        <v>11895</v>
      </c>
      <c r="X190" s="2">
        <v>0.22500000000000001</v>
      </c>
      <c r="Y190" s="6">
        <f t="shared" si="22"/>
        <v>6.0062464963562111E-3</v>
      </c>
      <c r="AA190">
        <v>2726343</v>
      </c>
      <c r="AB190">
        <v>16128</v>
      </c>
      <c r="AC190" t="s">
        <v>11894</v>
      </c>
      <c r="AD190" t="s">
        <v>2</v>
      </c>
      <c r="AE190">
        <v>23</v>
      </c>
      <c r="AF190">
        <v>5</v>
      </c>
      <c r="AH190" t="s">
        <v>12268</v>
      </c>
      <c r="AI190" t="s">
        <v>12267</v>
      </c>
      <c r="AJ190" t="s">
        <v>12266</v>
      </c>
      <c r="AK190" t="s">
        <v>12265</v>
      </c>
      <c r="AL190">
        <v>3</v>
      </c>
      <c r="AM190" s="5">
        <f t="shared" si="18"/>
        <v>0.15789473684210525</v>
      </c>
      <c r="AN190" s="4">
        <f t="shared" si="23"/>
        <v>2.3914386496343091E-4</v>
      </c>
      <c r="AO190" s="3"/>
      <c r="AP190">
        <v>0</v>
      </c>
      <c r="AR190" t="s">
        <v>1</v>
      </c>
      <c r="AT190" s="2">
        <v>1.099</v>
      </c>
      <c r="AU190" s="1">
        <f t="shared" si="19"/>
        <v>0.42761157069383771</v>
      </c>
      <c r="AV190" s="1">
        <f t="shared" si="20"/>
        <v>0.31226951806598208</v>
      </c>
      <c r="AW190" s="1">
        <f t="shared" si="21"/>
        <v>0.1969274654381265</v>
      </c>
    </row>
    <row r="191" spans="1:49" x14ac:dyDescent="0.2">
      <c r="A191">
        <v>189</v>
      </c>
      <c r="B191" t="s">
        <v>12264</v>
      </c>
      <c r="C191" t="s">
        <v>12263</v>
      </c>
      <c r="F191" t="s">
        <v>12262</v>
      </c>
      <c r="G191" t="s">
        <v>9</v>
      </c>
      <c r="H191" t="s">
        <v>8</v>
      </c>
      <c r="I191" t="s">
        <v>12261</v>
      </c>
      <c r="J191" t="s">
        <v>12255</v>
      </c>
      <c r="K191" t="s">
        <v>12260</v>
      </c>
      <c r="L191" t="s">
        <v>12259</v>
      </c>
      <c r="M191" t="s">
        <v>12258</v>
      </c>
      <c r="N191">
        <v>2</v>
      </c>
      <c r="O191" t="s">
        <v>12257</v>
      </c>
      <c r="P191" t="s">
        <v>12256</v>
      </c>
      <c r="Q191" t="s">
        <v>12255</v>
      </c>
      <c r="R191" s="7">
        <v>37956</v>
      </c>
      <c r="S191" s="8">
        <f t="shared" si="16"/>
        <v>2003</v>
      </c>
      <c r="T191" s="8">
        <v>2003</v>
      </c>
      <c r="U191" s="8">
        <f t="shared" si="17"/>
        <v>19</v>
      </c>
      <c r="V191" s="7">
        <v>2003</v>
      </c>
      <c r="W191" t="s">
        <v>11895</v>
      </c>
      <c r="X191" s="2">
        <v>0.22500000000000001</v>
      </c>
      <c r="Y191" s="6">
        <f t="shared" si="22"/>
        <v>6.0062464963562111E-3</v>
      </c>
      <c r="AA191">
        <v>2726343</v>
      </c>
      <c r="AB191">
        <v>16128</v>
      </c>
      <c r="AC191" t="s">
        <v>11894</v>
      </c>
      <c r="AD191" t="s">
        <v>2</v>
      </c>
      <c r="AE191">
        <v>23</v>
      </c>
      <c r="AF191">
        <v>5</v>
      </c>
      <c r="AH191" t="s">
        <v>12254</v>
      </c>
      <c r="AI191" t="s">
        <v>12253</v>
      </c>
      <c r="AJ191" t="s">
        <v>12252</v>
      </c>
      <c r="AK191" t="s">
        <v>12251</v>
      </c>
      <c r="AL191">
        <v>3</v>
      </c>
      <c r="AM191" s="5">
        <f t="shared" si="18"/>
        <v>0.15789473684210525</v>
      </c>
      <c r="AN191" s="4">
        <f t="shared" si="23"/>
        <v>2.3914386496343091E-4</v>
      </c>
      <c r="AO191" s="3"/>
      <c r="AP191">
        <v>0</v>
      </c>
      <c r="AR191" t="s">
        <v>1</v>
      </c>
      <c r="AT191" s="2">
        <v>1.099</v>
      </c>
      <c r="AU191" s="1">
        <f t="shared" si="19"/>
        <v>0.42761157069383771</v>
      </c>
      <c r="AV191" s="1">
        <f t="shared" si="20"/>
        <v>0.31226951806598208</v>
      </c>
      <c r="AW191" s="1">
        <f t="shared" si="21"/>
        <v>0.1969274654381265</v>
      </c>
    </row>
    <row r="192" spans="1:49" x14ac:dyDescent="0.2">
      <c r="A192">
        <v>190</v>
      </c>
      <c r="B192" t="s">
        <v>12250</v>
      </c>
      <c r="C192" t="s">
        <v>12249</v>
      </c>
      <c r="F192" t="s">
        <v>12248</v>
      </c>
      <c r="G192" t="s">
        <v>9</v>
      </c>
      <c r="H192" t="s">
        <v>8</v>
      </c>
      <c r="I192" t="s">
        <v>12247</v>
      </c>
      <c r="J192">
        <v>60008877</v>
      </c>
      <c r="K192" t="s">
        <v>12246</v>
      </c>
      <c r="L192" t="s">
        <v>12245</v>
      </c>
      <c r="M192" t="s">
        <v>14</v>
      </c>
      <c r="N192">
        <v>4</v>
      </c>
      <c r="O192" t="s">
        <v>12244</v>
      </c>
      <c r="P192" t="s">
        <v>12243</v>
      </c>
      <c r="Q192" t="s">
        <v>12242</v>
      </c>
      <c r="R192" s="7">
        <v>37956</v>
      </c>
      <c r="S192" s="8">
        <f t="shared" si="16"/>
        <v>2003</v>
      </c>
      <c r="T192" s="8">
        <v>2003</v>
      </c>
      <c r="U192" s="8">
        <f t="shared" si="17"/>
        <v>19</v>
      </c>
      <c r="V192" s="7">
        <v>2003</v>
      </c>
      <c r="W192" t="s">
        <v>11895</v>
      </c>
      <c r="X192" s="2">
        <v>0.22500000000000001</v>
      </c>
      <c r="Y192" s="6">
        <f t="shared" si="22"/>
        <v>6.0062464963562111E-3</v>
      </c>
      <c r="AA192">
        <v>2726343</v>
      </c>
      <c r="AB192">
        <v>16128</v>
      </c>
      <c r="AC192" t="s">
        <v>11894</v>
      </c>
      <c r="AD192" t="s">
        <v>2</v>
      </c>
      <c r="AE192">
        <v>23</v>
      </c>
      <c r="AF192">
        <v>2</v>
      </c>
      <c r="AH192" t="s">
        <v>12241</v>
      </c>
      <c r="AI192" t="s">
        <v>12240</v>
      </c>
      <c r="AJ192" t="s">
        <v>12239</v>
      </c>
      <c r="AK192" t="s">
        <v>12238</v>
      </c>
      <c r="AL192">
        <v>2</v>
      </c>
      <c r="AM192" s="5">
        <f t="shared" si="18"/>
        <v>0.10526315789473684</v>
      </c>
      <c r="AN192" s="4">
        <f t="shared" si="23"/>
        <v>1.5942924330895392E-4</v>
      </c>
      <c r="AO192" s="3"/>
      <c r="AP192">
        <v>0</v>
      </c>
      <c r="AR192" t="s">
        <v>1</v>
      </c>
      <c r="AT192" s="2">
        <v>1.099</v>
      </c>
      <c r="AU192" s="1">
        <f t="shared" si="19"/>
        <v>0.42522013204420339</v>
      </c>
      <c r="AV192" s="1">
        <f t="shared" si="20"/>
        <v>0.30828378698325826</v>
      </c>
      <c r="AW192" s="1">
        <f t="shared" si="21"/>
        <v>0.19134744192231312</v>
      </c>
    </row>
    <row r="193" spans="1:49" x14ac:dyDescent="0.2">
      <c r="A193">
        <v>191</v>
      </c>
      <c r="B193" t="s">
        <v>12237</v>
      </c>
      <c r="C193" t="s">
        <v>12236</v>
      </c>
      <c r="F193" t="s">
        <v>12235</v>
      </c>
      <c r="G193" t="s">
        <v>9</v>
      </c>
      <c r="H193" t="s">
        <v>8</v>
      </c>
      <c r="I193" t="s">
        <v>12234</v>
      </c>
      <c r="J193" t="s">
        <v>12233</v>
      </c>
      <c r="K193" t="s">
        <v>12232</v>
      </c>
      <c r="L193" t="s">
        <v>12231</v>
      </c>
      <c r="M193" t="s">
        <v>235</v>
      </c>
      <c r="N193">
        <v>3</v>
      </c>
      <c r="O193" t="s">
        <v>12230</v>
      </c>
      <c r="P193" t="s">
        <v>12229</v>
      </c>
      <c r="Q193" t="s">
        <v>12228</v>
      </c>
      <c r="R193" s="7">
        <v>37956</v>
      </c>
      <c r="S193" s="8">
        <f t="shared" si="16"/>
        <v>2003</v>
      </c>
      <c r="T193" s="8">
        <v>2003</v>
      </c>
      <c r="U193" s="8">
        <f t="shared" si="17"/>
        <v>19</v>
      </c>
      <c r="V193" s="7">
        <v>2003</v>
      </c>
      <c r="W193" t="s">
        <v>11895</v>
      </c>
      <c r="X193" s="2">
        <v>0.22500000000000001</v>
      </c>
      <c r="Y193" s="6">
        <f t="shared" si="22"/>
        <v>6.0062464963562111E-3</v>
      </c>
      <c r="AA193">
        <v>2726343</v>
      </c>
      <c r="AB193">
        <v>16128</v>
      </c>
      <c r="AC193" t="s">
        <v>11894</v>
      </c>
      <c r="AD193" t="s">
        <v>2</v>
      </c>
      <c r="AE193">
        <v>23</v>
      </c>
      <c r="AF193">
        <v>6</v>
      </c>
      <c r="AH193" t="s">
        <v>12227</v>
      </c>
      <c r="AI193" t="s">
        <v>12226</v>
      </c>
      <c r="AJ193" t="s">
        <v>12225</v>
      </c>
      <c r="AK193" t="s">
        <v>12224</v>
      </c>
      <c r="AL193">
        <v>0</v>
      </c>
      <c r="AM193" s="5">
        <f t="shared" si="18"/>
        <v>0</v>
      </c>
      <c r="AN193" s="4">
        <f t="shared" si="23"/>
        <v>0</v>
      </c>
      <c r="AO193" s="3"/>
      <c r="AP193">
        <v>0</v>
      </c>
      <c r="AR193" t="s">
        <v>1</v>
      </c>
      <c r="AT193" s="2">
        <v>1.099</v>
      </c>
      <c r="AU193" s="1">
        <f t="shared" si="19"/>
        <v>0.42043725474493476</v>
      </c>
      <c r="AV193" s="1">
        <f t="shared" si="20"/>
        <v>0.30031232481781056</v>
      </c>
      <c r="AW193" s="1">
        <f t="shared" si="21"/>
        <v>0.18018739489068633</v>
      </c>
    </row>
    <row r="194" spans="1:49" x14ac:dyDescent="0.2">
      <c r="A194">
        <v>192</v>
      </c>
      <c r="B194" t="s">
        <v>12223</v>
      </c>
      <c r="C194" t="s">
        <v>12222</v>
      </c>
      <c r="F194" t="s">
        <v>12221</v>
      </c>
      <c r="G194" t="s">
        <v>9</v>
      </c>
      <c r="H194" t="s">
        <v>8</v>
      </c>
      <c r="I194" t="s">
        <v>3388</v>
      </c>
      <c r="J194">
        <v>60002947</v>
      </c>
      <c r="K194" t="s">
        <v>87</v>
      </c>
      <c r="L194" t="s">
        <v>86</v>
      </c>
      <c r="M194" t="s">
        <v>85</v>
      </c>
      <c r="N194">
        <v>2</v>
      </c>
      <c r="O194" t="s">
        <v>3387</v>
      </c>
      <c r="P194" t="s">
        <v>3386</v>
      </c>
      <c r="Q194" t="s">
        <v>3385</v>
      </c>
      <c r="R194" s="7">
        <v>37956</v>
      </c>
      <c r="S194" s="8">
        <f t="shared" ref="S194:S257" si="24">YEAR(R194)</f>
        <v>2003</v>
      </c>
      <c r="T194" s="8">
        <v>2003</v>
      </c>
      <c r="U194" s="8">
        <f t="shared" ref="U194:U257" si="25">2022-T194</f>
        <v>19</v>
      </c>
      <c r="V194" s="7">
        <v>2003</v>
      </c>
      <c r="W194" t="s">
        <v>11895</v>
      </c>
      <c r="X194" s="2">
        <v>0.22500000000000001</v>
      </c>
      <c r="Y194" s="6">
        <f t="shared" si="22"/>
        <v>6.0062464963562111E-3</v>
      </c>
      <c r="AA194">
        <v>2726343</v>
      </c>
      <c r="AB194">
        <v>16128</v>
      </c>
      <c r="AC194" t="s">
        <v>11894</v>
      </c>
      <c r="AD194" t="s">
        <v>2</v>
      </c>
      <c r="AE194">
        <v>23</v>
      </c>
      <c r="AF194">
        <v>6</v>
      </c>
      <c r="AH194" t="s">
        <v>12220</v>
      </c>
      <c r="AI194" t="s">
        <v>12219</v>
      </c>
      <c r="AJ194" t="s">
        <v>12218</v>
      </c>
      <c r="AK194" t="s">
        <v>12217</v>
      </c>
      <c r="AL194">
        <v>0</v>
      </c>
      <c r="AM194" s="5">
        <f t="shared" ref="AM194:AM257" si="26">AL194/U194</f>
        <v>0</v>
      </c>
      <c r="AN194" s="4">
        <f t="shared" si="23"/>
        <v>0</v>
      </c>
      <c r="AO194" s="3"/>
      <c r="AP194">
        <v>0</v>
      </c>
      <c r="AR194" t="s">
        <v>1</v>
      </c>
      <c r="AT194" s="2">
        <v>1.099</v>
      </c>
      <c r="AU194" s="1">
        <f t="shared" ref="AU194:AU257" si="27">(Y194*0.7+AN194*0.3)*100</f>
        <v>0.42043725474493476</v>
      </c>
      <c r="AV194" s="1">
        <f t="shared" ref="AV194:AV257" si="28">(Y194*0.5+AN194*0.5)*100</f>
        <v>0.30031232481781056</v>
      </c>
      <c r="AW194" s="1">
        <f t="shared" ref="AW194:AW257" si="29">(Y194*0.3+AN194*0.7)*100</f>
        <v>0.18018739489068633</v>
      </c>
    </row>
    <row r="195" spans="1:49" x14ac:dyDescent="0.2">
      <c r="A195">
        <v>193</v>
      </c>
      <c r="B195" t="s">
        <v>12216</v>
      </c>
      <c r="C195" t="s">
        <v>12215</v>
      </c>
      <c r="F195" t="s">
        <v>12214</v>
      </c>
      <c r="G195" t="s">
        <v>9</v>
      </c>
      <c r="H195" t="s">
        <v>8</v>
      </c>
      <c r="I195" t="s">
        <v>5213</v>
      </c>
      <c r="J195">
        <v>60028419</v>
      </c>
      <c r="K195" t="s">
        <v>680</v>
      </c>
      <c r="L195" t="s">
        <v>679</v>
      </c>
      <c r="M195" t="s">
        <v>69</v>
      </c>
      <c r="N195">
        <v>4</v>
      </c>
      <c r="O195" t="s">
        <v>12213</v>
      </c>
      <c r="P195" t="s">
        <v>12212</v>
      </c>
      <c r="Q195" t="s">
        <v>808</v>
      </c>
      <c r="R195" s="7">
        <v>37956</v>
      </c>
      <c r="S195" s="8">
        <f t="shared" si="24"/>
        <v>2003</v>
      </c>
      <c r="T195" s="8">
        <v>2003</v>
      </c>
      <c r="U195" s="8">
        <f t="shared" si="25"/>
        <v>19</v>
      </c>
      <c r="V195" s="7">
        <v>2003</v>
      </c>
      <c r="W195" t="s">
        <v>11895</v>
      </c>
      <c r="X195" s="2">
        <v>0.22500000000000001</v>
      </c>
      <c r="Y195" s="6">
        <f t="shared" ref="Y195:Y258" si="30">(X195-$Z$3)/($Z$2-$Z$3)</f>
        <v>6.0062464963562111E-3</v>
      </c>
      <c r="AA195">
        <v>2726343</v>
      </c>
      <c r="AB195">
        <v>16128</v>
      </c>
      <c r="AC195" t="s">
        <v>11894</v>
      </c>
      <c r="AD195" t="s">
        <v>2</v>
      </c>
      <c r="AE195">
        <v>23</v>
      </c>
      <c r="AF195">
        <v>1</v>
      </c>
      <c r="AH195" t="s">
        <v>12211</v>
      </c>
      <c r="AI195" t="s">
        <v>12210</v>
      </c>
      <c r="AJ195" t="s">
        <v>12209</v>
      </c>
      <c r="AK195" t="s">
        <v>12208</v>
      </c>
      <c r="AL195">
        <v>2</v>
      </c>
      <c r="AM195" s="5">
        <f t="shared" si="26"/>
        <v>0.10526315789473684</v>
      </c>
      <c r="AN195" s="4">
        <f t="shared" ref="AN195:AN258" si="31">(AM195-$AO$3)/($AO$2-$AO$3)</f>
        <v>1.5942924330895392E-4</v>
      </c>
      <c r="AO195" s="3"/>
      <c r="AP195">
        <v>0</v>
      </c>
      <c r="AQ195" t="s">
        <v>250</v>
      </c>
      <c r="AR195" t="s">
        <v>12207</v>
      </c>
      <c r="AS195" t="s">
        <v>249</v>
      </c>
      <c r="AT195" s="2">
        <v>1.099</v>
      </c>
      <c r="AU195" s="1">
        <f t="shared" si="27"/>
        <v>0.42522013204420339</v>
      </c>
      <c r="AV195" s="1">
        <f t="shared" si="28"/>
        <v>0.30828378698325826</v>
      </c>
      <c r="AW195" s="1">
        <f t="shared" si="29"/>
        <v>0.19134744192231312</v>
      </c>
    </row>
    <row r="196" spans="1:49" x14ac:dyDescent="0.2">
      <c r="A196">
        <v>194</v>
      </c>
      <c r="B196" t="s">
        <v>12206</v>
      </c>
      <c r="C196" t="s">
        <v>12205</v>
      </c>
      <c r="F196" t="s">
        <v>12204</v>
      </c>
      <c r="G196" t="s">
        <v>9</v>
      </c>
      <c r="H196" t="s">
        <v>8</v>
      </c>
      <c r="I196" t="s">
        <v>12203</v>
      </c>
      <c r="J196">
        <v>60020697</v>
      </c>
      <c r="K196" t="s">
        <v>900</v>
      </c>
      <c r="L196" t="s">
        <v>554</v>
      </c>
      <c r="M196" t="s">
        <v>26</v>
      </c>
      <c r="N196">
        <v>7</v>
      </c>
      <c r="O196" t="s">
        <v>12202</v>
      </c>
      <c r="P196" t="s">
        <v>12201</v>
      </c>
      <c r="Q196" t="s">
        <v>12200</v>
      </c>
      <c r="R196" s="7">
        <v>37956</v>
      </c>
      <c r="S196" s="8">
        <f t="shared" si="24"/>
        <v>2003</v>
      </c>
      <c r="T196" s="8">
        <v>2003</v>
      </c>
      <c r="U196" s="8">
        <f t="shared" si="25"/>
        <v>19</v>
      </c>
      <c r="V196" s="7">
        <v>2003</v>
      </c>
      <c r="W196" t="s">
        <v>12199</v>
      </c>
      <c r="X196" s="2">
        <v>0.39100000000000001</v>
      </c>
      <c r="Y196" s="6">
        <f t="shared" si="30"/>
        <v>1.043752168922346E-2</v>
      </c>
      <c r="AA196">
        <v>10090630</v>
      </c>
      <c r="AB196">
        <v>145343</v>
      </c>
      <c r="AD196" t="s">
        <v>2</v>
      </c>
      <c r="AE196">
        <v>5</v>
      </c>
      <c r="AF196">
        <v>3</v>
      </c>
      <c r="AH196" t="s">
        <v>12198</v>
      </c>
      <c r="AI196" t="s">
        <v>12197</v>
      </c>
      <c r="AJ196" t="s">
        <v>12196</v>
      </c>
      <c r="AK196" t="s">
        <v>12195</v>
      </c>
      <c r="AL196">
        <v>13</v>
      </c>
      <c r="AM196" s="5">
        <f t="shared" si="26"/>
        <v>0.68421052631578949</v>
      </c>
      <c r="AN196" s="4">
        <f t="shared" si="31"/>
        <v>1.0362900815082006E-3</v>
      </c>
      <c r="AO196" s="3"/>
      <c r="AP196">
        <v>0</v>
      </c>
      <c r="AR196" t="s">
        <v>1</v>
      </c>
      <c r="AT196" s="2" t="s">
        <v>0</v>
      </c>
      <c r="AU196" s="1">
        <f t="shared" si="27"/>
        <v>0.76171522069088815</v>
      </c>
      <c r="AV196" s="1">
        <f t="shared" si="28"/>
        <v>0.57369058853658295</v>
      </c>
      <c r="AW196" s="1">
        <f t="shared" si="29"/>
        <v>0.3856659563822778</v>
      </c>
    </row>
    <row r="197" spans="1:49" x14ac:dyDescent="0.2">
      <c r="A197">
        <v>195</v>
      </c>
      <c r="B197" t="s">
        <v>12194</v>
      </c>
      <c r="C197" t="s">
        <v>12193</v>
      </c>
      <c r="F197" t="s">
        <v>12192</v>
      </c>
      <c r="G197" t="s">
        <v>9</v>
      </c>
      <c r="H197" t="s">
        <v>8</v>
      </c>
      <c r="I197" t="s">
        <v>612</v>
      </c>
      <c r="J197">
        <v>60002947</v>
      </c>
      <c r="K197" t="s">
        <v>87</v>
      </c>
      <c r="L197" t="s">
        <v>86</v>
      </c>
      <c r="M197" t="s">
        <v>85</v>
      </c>
      <c r="N197">
        <v>3</v>
      </c>
      <c r="O197" t="s">
        <v>12191</v>
      </c>
      <c r="P197" t="s">
        <v>610</v>
      </c>
      <c r="Q197" t="s">
        <v>5130</v>
      </c>
      <c r="R197" s="7">
        <v>37956</v>
      </c>
      <c r="S197" s="8">
        <f t="shared" si="24"/>
        <v>2003</v>
      </c>
      <c r="T197" s="8">
        <v>2003</v>
      </c>
      <c r="U197" s="8">
        <f t="shared" si="25"/>
        <v>19</v>
      </c>
      <c r="V197" s="7">
        <v>2003</v>
      </c>
      <c r="W197" t="s">
        <v>11902</v>
      </c>
      <c r="X197" s="2">
        <v>0.437</v>
      </c>
      <c r="Y197" s="6">
        <f t="shared" si="30"/>
        <v>1.1665465417367396E-2</v>
      </c>
      <c r="AA197">
        <v>10704698</v>
      </c>
      <c r="AB197">
        <v>5300152513</v>
      </c>
      <c r="AC197">
        <v>15598985</v>
      </c>
      <c r="AD197" t="s">
        <v>2</v>
      </c>
      <c r="AE197">
        <v>39</v>
      </c>
      <c r="AH197" t="s">
        <v>12190</v>
      </c>
      <c r="AI197" t="s">
        <v>12189</v>
      </c>
      <c r="AK197" t="s">
        <v>12188</v>
      </c>
      <c r="AL197">
        <v>18</v>
      </c>
      <c r="AM197" s="5">
        <f t="shared" si="26"/>
        <v>0.94736842105263153</v>
      </c>
      <c r="AN197" s="4">
        <f t="shared" si="31"/>
        <v>1.4348631897805853E-3</v>
      </c>
      <c r="AO197" s="3"/>
      <c r="AP197">
        <v>1</v>
      </c>
      <c r="AR197" t="s">
        <v>1</v>
      </c>
      <c r="AT197" s="2" t="s">
        <v>0</v>
      </c>
      <c r="AU197" s="1">
        <f t="shared" si="27"/>
        <v>0.85962847490913519</v>
      </c>
      <c r="AV197" s="1">
        <f t="shared" si="28"/>
        <v>0.65501643035739909</v>
      </c>
      <c r="AW197" s="1">
        <f t="shared" si="29"/>
        <v>0.45040438580566283</v>
      </c>
    </row>
    <row r="198" spans="1:49" x14ac:dyDescent="0.2">
      <c r="A198">
        <v>196</v>
      </c>
      <c r="B198" t="s">
        <v>12187</v>
      </c>
      <c r="E198">
        <v>14966679</v>
      </c>
      <c r="F198" t="s">
        <v>12186</v>
      </c>
      <c r="G198" t="s">
        <v>9</v>
      </c>
      <c r="H198" t="s">
        <v>8</v>
      </c>
      <c r="I198" t="s">
        <v>12185</v>
      </c>
      <c r="J198" t="s">
        <v>12184</v>
      </c>
      <c r="K198" t="s">
        <v>12183</v>
      </c>
      <c r="L198" t="s">
        <v>12182</v>
      </c>
      <c r="M198" t="s">
        <v>9259</v>
      </c>
      <c r="N198">
        <v>4</v>
      </c>
      <c r="O198" t="s">
        <v>12181</v>
      </c>
      <c r="P198" t="s">
        <v>12180</v>
      </c>
      <c r="Q198" t="s">
        <v>12179</v>
      </c>
      <c r="R198" s="7">
        <v>37956</v>
      </c>
      <c r="S198" s="8">
        <f t="shared" si="24"/>
        <v>2003</v>
      </c>
      <c r="T198" s="8">
        <v>2003</v>
      </c>
      <c r="U198" s="8">
        <f t="shared" si="25"/>
        <v>19</v>
      </c>
      <c r="V198" s="7">
        <v>2003</v>
      </c>
      <c r="W198" t="s">
        <v>12178</v>
      </c>
      <c r="X198" s="2">
        <v>0.35599999999999998</v>
      </c>
      <c r="Y198" s="6">
        <f t="shared" si="30"/>
        <v>9.5032166786791598E-3</v>
      </c>
      <c r="AA198">
        <v>16765680</v>
      </c>
      <c r="AB198">
        <v>22190</v>
      </c>
      <c r="AD198" t="s">
        <v>2</v>
      </c>
      <c r="AE198">
        <v>2</v>
      </c>
      <c r="AF198">
        <v>3</v>
      </c>
      <c r="AH198" t="s">
        <v>489</v>
      </c>
      <c r="AI198" t="s">
        <v>12177</v>
      </c>
      <c r="AJ198" t="s">
        <v>12176</v>
      </c>
      <c r="AK198" t="s">
        <v>12175</v>
      </c>
      <c r="AL198">
        <v>8</v>
      </c>
      <c r="AM198" s="5">
        <f t="shared" si="26"/>
        <v>0.42105263157894735</v>
      </c>
      <c r="AN198" s="4">
        <f t="shared" si="31"/>
        <v>6.377169732358157E-4</v>
      </c>
      <c r="AO198" s="3"/>
      <c r="AP198">
        <v>0</v>
      </c>
      <c r="AR198" t="s">
        <v>1</v>
      </c>
      <c r="AT198" s="2" t="s">
        <v>0</v>
      </c>
      <c r="AU198" s="1">
        <f t="shared" si="27"/>
        <v>0.68435667670461564</v>
      </c>
      <c r="AV198" s="1">
        <f t="shared" si="28"/>
        <v>0.5070466825957487</v>
      </c>
      <c r="AW198" s="1">
        <f t="shared" si="29"/>
        <v>0.32973668848688187</v>
      </c>
    </row>
    <row r="199" spans="1:49" x14ac:dyDescent="0.2">
      <c r="A199">
        <v>197</v>
      </c>
      <c r="B199" t="s">
        <v>12174</v>
      </c>
      <c r="C199" t="s">
        <v>12173</v>
      </c>
      <c r="F199" t="s">
        <v>12172</v>
      </c>
      <c r="G199" t="s">
        <v>9</v>
      </c>
      <c r="H199" t="s">
        <v>8</v>
      </c>
      <c r="I199" t="s">
        <v>4060</v>
      </c>
      <c r="J199">
        <v>60002668</v>
      </c>
      <c r="K199" t="s">
        <v>799</v>
      </c>
      <c r="L199" t="s">
        <v>125</v>
      </c>
      <c r="M199" t="s">
        <v>124</v>
      </c>
      <c r="N199">
        <v>3</v>
      </c>
      <c r="O199" t="s">
        <v>12171</v>
      </c>
      <c r="P199" t="s">
        <v>12170</v>
      </c>
      <c r="Q199" t="s">
        <v>1187</v>
      </c>
      <c r="R199" s="7">
        <v>37956</v>
      </c>
      <c r="S199" s="8">
        <f t="shared" si="24"/>
        <v>2003</v>
      </c>
      <c r="T199" s="8">
        <v>2003</v>
      </c>
      <c r="U199" s="8">
        <f t="shared" si="25"/>
        <v>19</v>
      </c>
      <c r="V199" s="7">
        <v>2003</v>
      </c>
      <c r="W199" t="s">
        <v>499</v>
      </c>
      <c r="X199" s="2">
        <v>1.3280000000000001</v>
      </c>
      <c r="Y199" s="6">
        <f t="shared" si="30"/>
        <v>3.5450201542937994E-2</v>
      </c>
      <c r="AA199">
        <v>15361225</v>
      </c>
      <c r="AB199">
        <v>18894</v>
      </c>
      <c r="AD199" t="s">
        <v>2</v>
      </c>
      <c r="AE199">
        <v>2</v>
      </c>
      <c r="AH199" t="s">
        <v>101</v>
      </c>
      <c r="AI199" t="s">
        <v>12169</v>
      </c>
      <c r="AJ199" t="s">
        <v>12168</v>
      </c>
      <c r="AK199" t="s">
        <v>12167</v>
      </c>
      <c r="AL199">
        <v>72</v>
      </c>
      <c r="AM199" s="5">
        <f t="shared" si="26"/>
        <v>3.7894736842105261</v>
      </c>
      <c r="AN199" s="4">
        <f t="shared" si="31"/>
        <v>5.7394527591223413E-3</v>
      </c>
      <c r="AO199" s="3"/>
      <c r="AP199">
        <v>0</v>
      </c>
      <c r="AR199" t="s">
        <v>1</v>
      </c>
      <c r="AT199" s="2">
        <v>3.8340000000000001</v>
      </c>
      <c r="AU199" s="1">
        <f t="shared" si="27"/>
        <v>2.6536976907793299</v>
      </c>
      <c r="AV199" s="1">
        <f t="shared" si="28"/>
        <v>2.0594827151030168</v>
      </c>
      <c r="AW199" s="1">
        <f t="shared" si="29"/>
        <v>1.4652677394267037</v>
      </c>
    </row>
    <row r="200" spans="1:49" x14ac:dyDescent="0.2">
      <c r="A200">
        <v>198</v>
      </c>
      <c r="B200" t="s">
        <v>12166</v>
      </c>
      <c r="C200" t="s">
        <v>12165</v>
      </c>
      <c r="F200" t="s">
        <v>12164</v>
      </c>
      <c r="G200" t="s">
        <v>9</v>
      </c>
      <c r="H200" t="s">
        <v>8</v>
      </c>
      <c r="I200" t="s">
        <v>12163</v>
      </c>
      <c r="J200">
        <v>60068808</v>
      </c>
      <c r="K200" t="s">
        <v>497</v>
      </c>
      <c r="L200" t="s">
        <v>496</v>
      </c>
      <c r="M200" t="s">
        <v>495</v>
      </c>
      <c r="N200">
        <v>2</v>
      </c>
      <c r="O200" t="s">
        <v>12162</v>
      </c>
      <c r="P200" t="s">
        <v>12161</v>
      </c>
      <c r="Q200" t="s">
        <v>494</v>
      </c>
      <c r="R200" s="7">
        <v>37956</v>
      </c>
      <c r="S200" s="8">
        <f t="shared" si="24"/>
        <v>2003</v>
      </c>
      <c r="T200" s="8">
        <v>2003</v>
      </c>
      <c r="U200" s="8">
        <f t="shared" si="25"/>
        <v>19</v>
      </c>
      <c r="V200" s="7">
        <v>2003</v>
      </c>
      <c r="W200" t="s">
        <v>11895</v>
      </c>
      <c r="X200" s="2">
        <v>0.22500000000000001</v>
      </c>
      <c r="Y200" s="6">
        <f t="shared" si="30"/>
        <v>6.0062464963562111E-3</v>
      </c>
      <c r="AA200">
        <v>2726343</v>
      </c>
      <c r="AB200">
        <v>16128</v>
      </c>
      <c r="AC200" t="s">
        <v>11894</v>
      </c>
      <c r="AD200" t="s">
        <v>2</v>
      </c>
      <c r="AE200">
        <v>23</v>
      </c>
      <c r="AF200">
        <v>1</v>
      </c>
      <c r="AH200" t="s">
        <v>4529</v>
      </c>
      <c r="AI200" t="s">
        <v>12160</v>
      </c>
      <c r="AJ200" t="s">
        <v>12159</v>
      </c>
      <c r="AK200" t="s">
        <v>12158</v>
      </c>
      <c r="AL200">
        <v>3</v>
      </c>
      <c r="AM200" s="5">
        <f t="shared" si="26"/>
        <v>0.15789473684210525</v>
      </c>
      <c r="AN200" s="4">
        <f t="shared" si="31"/>
        <v>2.3914386496343091E-4</v>
      </c>
      <c r="AO200" s="3"/>
      <c r="AP200">
        <v>0</v>
      </c>
      <c r="AR200" t="s">
        <v>1</v>
      </c>
      <c r="AT200" s="2">
        <v>1.099</v>
      </c>
      <c r="AU200" s="1">
        <f t="shared" si="27"/>
        <v>0.42761157069383771</v>
      </c>
      <c r="AV200" s="1">
        <f t="shared" si="28"/>
        <v>0.31226951806598208</v>
      </c>
      <c r="AW200" s="1">
        <f t="shared" si="29"/>
        <v>0.1969274654381265</v>
      </c>
    </row>
    <row r="201" spans="1:49" x14ac:dyDescent="0.2">
      <c r="A201">
        <v>199</v>
      </c>
      <c r="B201" t="s">
        <v>12157</v>
      </c>
      <c r="F201" t="s">
        <v>12156</v>
      </c>
      <c r="G201" t="s">
        <v>9</v>
      </c>
      <c r="H201" t="s">
        <v>8</v>
      </c>
      <c r="I201" t="s">
        <v>12155</v>
      </c>
      <c r="N201">
        <v>1</v>
      </c>
      <c r="O201" t="s">
        <v>12154</v>
      </c>
      <c r="P201">
        <v>8074981600</v>
      </c>
      <c r="R201" s="7">
        <v>37956</v>
      </c>
      <c r="S201" s="8">
        <f t="shared" si="24"/>
        <v>2003</v>
      </c>
      <c r="T201" s="8">
        <v>2003</v>
      </c>
      <c r="U201" s="8">
        <f t="shared" si="25"/>
        <v>19</v>
      </c>
      <c r="V201" s="7">
        <v>2003</v>
      </c>
      <c r="W201" t="s">
        <v>12153</v>
      </c>
      <c r="X201" s="2" t="s">
        <v>0</v>
      </c>
      <c r="Y201" s="6" t="e">
        <f t="shared" si="30"/>
        <v>#VALUE!</v>
      </c>
      <c r="AA201">
        <v>9248625</v>
      </c>
      <c r="AB201">
        <v>12897</v>
      </c>
      <c r="AD201" t="s">
        <v>2</v>
      </c>
      <c r="AE201">
        <v>19</v>
      </c>
      <c r="AF201">
        <v>2</v>
      </c>
      <c r="AH201" t="s">
        <v>12152</v>
      </c>
      <c r="AI201" t="s">
        <v>12151</v>
      </c>
      <c r="AK201" t="s">
        <v>12150</v>
      </c>
      <c r="AL201">
        <v>2</v>
      </c>
      <c r="AM201" s="5">
        <f t="shared" si="26"/>
        <v>0.10526315789473684</v>
      </c>
      <c r="AN201" s="4">
        <f t="shared" si="31"/>
        <v>1.5942924330895392E-4</v>
      </c>
      <c r="AO201" s="3"/>
      <c r="AP201">
        <v>0</v>
      </c>
      <c r="AR201" t="s">
        <v>1</v>
      </c>
      <c r="AT201" s="2" t="s">
        <v>0</v>
      </c>
      <c r="AU201" s="1" t="e">
        <f t="shared" si="27"/>
        <v>#VALUE!</v>
      </c>
      <c r="AV201" s="1" t="e">
        <f t="shared" si="28"/>
        <v>#VALUE!</v>
      </c>
      <c r="AW201" s="1" t="e">
        <f t="shared" si="29"/>
        <v>#VALUE!</v>
      </c>
    </row>
    <row r="202" spans="1:49" x14ac:dyDescent="0.2">
      <c r="A202">
        <v>200</v>
      </c>
      <c r="B202" t="s">
        <v>12149</v>
      </c>
      <c r="F202" t="s">
        <v>12148</v>
      </c>
      <c r="G202" t="s">
        <v>9</v>
      </c>
      <c r="H202" t="s">
        <v>8</v>
      </c>
      <c r="I202" t="s">
        <v>12147</v>
      </c>
      <c r="J202" t="s">
        <v>12146</v>
      </c>
      <c r="K202" t="s">
        <v>12145</v>
      </c>
      <c r="L202" t="s">
        <v>12144</v>
      </c>
      <c r="M202" t="s">
        <v>295</v>
      </c>
      <c r="N202">
        <v>4</v>
      </c>
      <c r="O202" t="s">
        <v>12143</v>
      </c>
      <c r="P202" t="s">
        <v>12142</v>
      </c>
      <c r="Q202" t="s">
        <v>12141</v>
      </c>
      <c r="R202" s="7">
        <v>37956</v>
      </c>
      <c r="S202" s="8">
        <f t="shared" si="24"/>
        <v>2003</v>
      </c>
      <c r="T202" s="8">
        <v>2003</v>
      </c>
      <c r="U202" s="8">
        <f t="shared" si="25"/>
        <v>19</v>
      </c>
      <c r="V202" s="7">
        <v>2003</v>
      </c>
      <c r="W202" t="s">
        <v>12140</v>
      </c>
      <c r="X202" s="2" t="s">
        <v>0</v>
      </c>
      <c r="Y202" s="6" t="e">
        <f t="shared" si="30"/>
        <v>#VALUE!</v>
      </c>
      <c r="AA202">
        <v>442798</v>
      </c>
      <c r="AB202">
        <v>27932</v>
      </c>
      <c r="AD202" t="s">
        <v>2</v>
      </c>
      <c r="AE202">
        <v>132</v>
      </c>
      <c r="AH202" t="s">
        <v>12139</v>
      </c>
      <c r="AI202" t="s">
        <v>12138</v>
      </c>
      <c r="AK202" t="s">
        <v>12137</v>
      </c>
      <c r="AL202">
        <v>15</v>
      </c>
      <c r="AM202" s="5">
        <f t="shared" si="26"/>
        <v>0.78947368421052633</v>
      </c>
      <c r="AN202" s="4">
        <f t="shared" si="31"/>
        <v>1.1957193248171545E-3</v>
      </c>
      <c r="AO202" s="3"/>
      <c r="AP202">
        <v>0</v>
      </c>
      <c r="AR202" t="s">
        <v>1</v>
      </c>
      <c r="AT202" s="2" t="s">
        <v>0</v>
      </c>
      <c r="AU202" s="1" t="e">
        <f t="shared" si="27"/>
        <v>#VALUE!</v>
      </c>
      <c r="AV202" s="1" t="e">
        <f t="shared" si="28"/>
        <v>#VALUE!</v>
      </c>
      <c r="AW202" s="1" t="e">
        <f t="shared" si="29"/>
        <v>#VALUE!</v>
      </c>
    </row>
    <row r="203" spans="1:49" x14ac:dyDescent="0.2">
      <c r="A203">
        <v>201</v>
      </c>
      <c r="B203" t="s">
        <v>12136</v>
      </c>
      <c r="C203" t="s">
        <v>12135</v>
      </c>
      <c r="F203" t="s">
        <v>12134</v>
      </c>
      <c r="G203" t="s">
        <v>9</v>
      </c>
      <c r="H203" t="s">
        <v>8</v>
      </c>
      <c r="I203" t="s">
        <v>896</v>
      </c>
      <c r="J203" t="s">
        <v>12133</v>
      </c>
      <c r="K203" t="s">
        <v>12132</v>
      </c>
      <c r="L203" t="s">
        <v>12131</v>
      </c>
      <c r="M203" t="s">
        <v>30</v>
      </c>
      <c r="N203">
        <v>3</v>
      </c>
      <c r="O203" t="s">
        <v>12130</v>
      </c>
      <c r="P203" t="s">
        <v>12129</v>
      </c>
      <c r="Q203" t="s">
        <v>12128</v>
      </c>
      <c r="R203" s="7">
        <v>37956</v>
      </c>
      <c r="S203" s="8">
        <f t="shared" si="24"/>
        <v>2003</v>
      </c>
      <c r="T203" s="8">
        <v>2003</v>
      </c>
      <c r="U203" s="8">
        <f t="shared" si="25"/>
        <v>19</v>
      </c>
      <c r="V203" s="7">
        <v>2003</v>
      </c>
      <c r="W203" t="s">
        <v>499</v>
      </c>
      <c r="X203" s="2">
        <v>1.3280000000000001</v>
      </c>
      <c r="Y203" s="6">
        <f t="shared" si="30"/>
        <v>3.5450201542937994E-2</v>
      </c>
      <c r="AA203">
        <v>15361225</v>
      </c>
      <c r="AB203">
        <v>18894</v>
      </c>
      <c r="AD203" t="s">
        <v>2</v>
      </c>
      <c r="AE203">
        <v>2</v>
      </c>
      <c r="AH203" s="10">
        <v>44318</v>
      </c>
      <c r="AI203" t="s">
        <v>12127</v>
      </c>
      <c r="AJ203" t="s">
        <v>12126</v>
      </c>
      <c r="AK203" t="s">
        <v>12125</v>
      </c>
      <c r="AL203">
        <v>73</v>
      </c>
      <c r="AM203" s="5">
        <f t="shared" si="26"/>
        <v>3.8421052631578947</v>
      </c>
      <c r="AN203" s="4">
        <f t="shared" si="31"/>
        <v>5.819167380776819E-3</v>
      </c>
      <c r="AO203" s="3"/>
      <c r="AP203">
        <v>0</v>
      </c>
      <c r="AR203" t="s">
        <v>1</v>
      </c>
      <c r="AT203" s="2">
        <v>3.8340000000000001</v>
      </c>
      <c r="AU203" s="1">
        <f t="shared" si="27"/>
        <v>2.6560891294289641</v>
      </c>
      <c r="AV203" s="1">
        <f t="shared" si="28"/>
        <v>2.0634684461857407</v>
      </c>
      <c r="AW203" s="1">
        <f t="shared" si="29"/>
        <v>1.4708477629425172</v>
      </c>
    </row>
    <row r="204" spans="1:49" x14ac:dyDescent="0.2">
      <c r="A204">
        <v>202</v>
      </c>
      <c r="B204" t="s">
        <v>12124</v>
      </c>
      <c r="C204" t="s">
        <v>12123</v>
      </c>
      <c r="F204" t="s">
        <v>12122</v>
      </c>
      <c r="G204" t="s">
        <v>9</v>
      </c>
      <c r="H204" t="s">
        <v>8</v>
      </c>
      <c r="I204" t="s">
        <v>12121</v>
      </c>
      <c r="J204" t="s">
        <v>12120</v>
      </c>
      <c r="K204" t="s">
        <v>12119</v>
      </c>
      <c r="L204" t="s">
        <v>12118</v>
      </c>
      <c r="M204" t="s">
        <v>12117</v>
      </c>
      <c r="N204">
        <v>8</v>
      </c>
      <c r="O204" t="s">
        <v>12116</v>
      </c>
      <c r="P204" t="s">
        <v>12115</v>
      </c>
      <c r="Q204" t="s">
        <v>12114</v>
      </c>
      <c r="R204" s="7">
        <v>37956</v>
      </c>
      <c r="S204" s="8">
        <f t="shared" si="24"/>
        <v>2003</v>
      </c>
      <c r="T204" s="8">
        <v>2003</v>
      </c>
      <c r="U204" s="8">
        <f t="shared" si="25"/>
        <v>19</v>
      </c>
      <c r="V204" s="7">
        <v>37956</v>
      </c>
      <c r="W204" t="s">
        <v>12113</v>
      </c>
      <c r="X204" s="2">
        <v>0.78800000000000003</v>
      </c>
      <c r="Y204" s="6">
        <f t="shared" si="30"/>
        <v>2.1035209951683086E-2</v>
      </c>
      <c r="AA204">
        <v>9226435</v>
      </c>
      <c r="AB204">
        <v>27195</v>
      </c>
      <c r="AD204" t="s">
        <v>2</v>
      </c>
      <c r="AE204">
        <v>16</v>
      </c>
      <c r="AF204">
        <v>3</v>
      </c>
      <c r="AH204" t="s">
        <v>12112</v>
      </c>
      <c r="AI204" t="s">
        <v>12111</v>
      </c>
      <c r="AJ204" t="s">
        <v>12110</v>
      </c>
      <c r="AK204" t="s">
        <v>12109</v>
      </c>
      <c r="AL204">
        <v>16</v>
      </c>
      <c r="AM204" s="5">
        <f t="shared" si="26"/>
        <v>0.84210526315789469</v>
      </c>
      <c r="AN204" s="4">
        <f t="shared" si="31"/>
        <v>1.2754339464716314E-3</v>
      </c>
      <c r="AO204" s="3"/>
      <c r="AP204">
        <v>0</v>
      </c>
      <c r="AR204" t="s">
        <v>1</v>
      </c>
      <c r="AT204" s="2">
        <v>2.012</v>
      </c>
      <c r="AU204" s="1">
        <f t="shared" si="27"/>
        <v>1.5107277150119649</v>
      </c>
      <c r="AV204" s="1">
        <f t="shared" si="28"/>
        <v>1.1155321949077357</v>
      </c>
      <c r="AW204" s="1">
        <f t="shared" si="29"/>
        <v>0.72033667480350672</v>
      </c>
    </row>
    <row r="205" spans="1:49" x14ac:dyDescent="0.2">
      <c r="A205">
        <v>203</v>
      </c>
      <c r="B205" t="s">
        <v>12108</v>
      </c>
      <c r="F205" t="s">
        <v>12107</v>
      </c>
      <c r="G205" t="s">
        <v>9</v>
      </c>
      <c r="H205" t="s">
        <v>8</v>
      </c>
      <c r="I205" t="s">
        <v>12106</v>
      </c>
      <c r="J205">
        <v>60024590</v>
      </c>
      <c r="K205" t="s">
        <v>12105</v>
      </c>
      <c r="L205" t="s">
        <v>12104</v>
      </c>
      <c r="M205" t="s">
        <v>46</v>
      </c>
      <c r="N205">
        <v>2</v>
      </c>
      <c r="O205" t="s">
        <v>12103</v>
      </c>
      <c r="P205" t="s">
        <v>12102</v>
      </c>
      <c r="Q205" t="s">
        <v>12101</v>
      </c>
      <c r="R205" s="7">
        <v>37956</v>
      </c>
      <c r="S205" s="8">
        <f t="shared" si="24"/>
        <v>2003</v>
      </c>
      <c r="T205" s="8">
        <v>2003</v>
      </c>
      <c r="U205" s="8">
        <f t="shared" si="25"/>
        <v>19</v>
      </c>
      <c r="V205" s="7">
        <v>2003</v>
      </c>
      <c r="W205" t="s">
        <v>12100</v>
      </c>
      <c r="X205" s="2" t="s">
        <v>0</v>
      </c>
      <c r="Y205" s="6" t="e">
        <f t="shared" si="30"/>
        <v>#VALUE!</v>
      </c>
      <c r="AA205">
        <v>15167399</v>
      </c>
      <c r="AB205">
        <v>4700152267</v>
      </c>
      <c r="AC205">
        <v>21791074</v>
      </c>
      <c r="AD205" t="s">
        <v>2</v>
      </c>
      <c r="AE205">
        <v>3</v>
      </c>
      <c r="AF205">
        <v>3</v>
      </c>
      <c r="AH205" s="10">
        <v>44474</v>
      </c>
      <c r="AI205" t="s">
        <v>12099</v>
      </c>
      <c r="AK205" t="s">
        <v>12098</v>
      </c>
      <c r="AL205">
        <v>71</v>
      </c>
      <c r="AM205" s="5">
        <f t="shared" si="26"/>
        <v>3.736842105263158</v>
      </c>
      <c r="AN205" s="4">
        <f t="shared" si="31"/>
        <v>5.6597381374678653E-3</v>
      </c>
      <c r="AO205" s="3"/>
      <c r="AP205">
        <v>0</v>
      </c>
      <c r="AR205" t="s">
        <v>1</v>
      </c>
      <c r="AT205" s="2" t="s">
        <v>0</v>
      </c>
      <c r="AU205" s="1" t="e">
        <f t="shared" si="27"/>
        <v>#VALUE!</v>
      </c>
      <c r="AV205" s="1" t="e">
        <f t="shared" si="28"/>
        <v>#VALUE!</v>
      </c>
      <c r="AW205" s="1" t="e">
        <f t="shared" si="29"/>
        <v>#VALUE!</v>
      </c>
    </row>
    <row r="206" spans="1:49" x14ac:dyDescent="0.2">
      <c r="A206">
        <v>204</v>
      </c>
      <c r="B206" t="s">
        <v>12097</v>
      </c>
      <c r="F206" t="s">
        <v>12096</v>
      </c>
      <c r="G206" t="s">
        <v>9</v>
      </c>
      <c r="H206" t="s">
        <v>8</v>
      </c>
      <c r="I206" t="s">
        <v>12095</v>
      </c>
      <c r="J206">
        <v>60010499</v>
      </c>
      <c r="K206" t="s">
        <v>12094</v>
      </c>
      <c r="L206" t="s">
        <v>12093</v>
      </c>
      <c r="M206" t="s">
        <v>290</v>
      </c>
      <c r="N206">
        <v>2</v>
      </c>
      <c r="O206" t="s">
        <v>12092</v>
      </c>
      <c r="P206" t="s">
        <v>12091</v>
      </c>
      <c r="Q206" t="s">
        <v>12090</v>
      </c>
      <c r="R206" s="7">
        <v>37956</v>
      </c>
      <c r="S206" s="8">
        <f t="shared" si="24"/>
        <v>2003</v>
      </c>
      <c r="T206" s="8">
        <v>2003</v>
      </c>
      <c r="U206" s="8">
        <f t="shared" si="25"/>
        <v>19</v>
      </c>
      <c r="V206" s="7">
        <v>37956</v>
      </c>
      <c r="W206" t="s">
        <v>12089</v>
      </c>
      <c r="X206" s="2" t="s">
        <v>0</v>
      </c>
      <c r="Y206" s="6" t="e">
        <f t="shared" si="30"/>
        <v>#VALUE!</v>
      </c>
      <c r="AA206">
        <v>382221</v>
      </c>
      <c r="AB206">
        <v>19255</v>
      </c>
      <c r="AD206" t="s">
        <v>2</v>
      </c>
      <c r="AE206">
        <v>94</v>
      </c>
      <c r="AF206">
        <v>4</v>
      </c>
      <c r="AH206" s="9">
        <v>41883</v>
      </c>
      <c r="AI206" t="s">
        <v>12088</v>
      </c>
      <c r="AJ206" t="s">
        <v>12087</v>
      </c>
      <c r="AK206" t="s">
        <v>12086</v>
      </c>
      <c r="AL206">
        <v>0</v>
      </c>
      <c r="AM206" s="5">
        <f t="shared" si="26"/>
        <v>0</v>
      </c>
      <c r="AN206" s="4">
        <f t="shared" si="31"/>
        <v>0</v>
      </c>
      <c r="AO206" s="3"/>
      <c r="AP206">
        <v>0</v>
      </c>
      <c r="AR206" t="s">
        <v>1</v>
      </c>
      <c r="AT206" s="2" t="s">
        <v>0</v>
      </c>
      <c r="AU206" s="1" t="e">
        <f t="shared" si="27"/>
        <v>#VALUE!</v>
      </c>
      <c r="AV206" s="1" t="e">
        <f t="shared" si="28"/>
        <v>#VALUE!</v>
      </c>
      <c r="AW206" s="1" t="e">
        <f t="shared" si="29"/>
        <v>#VALUE!</v>
      </c>
    </row>
    <row r="207" spans="1:49" x14ac:dyDescent="0.2">
      <c r="A207">
        <v>205</v>
      </c>
      <c r="B207" t="s">
        <v>12085</v>
      </c>
      <c r="C207" t="s">
        <v>12084</v>
      </c>
      <c r="F207" t="s">
        <v>12083</v>
      </c>
      <c r="G207" t="s">
        <v>9</v>
      </c>
      <c r="H207" t="s">
        <v>8</v>
      </c>
      <c r="I207" t="s">
        <v>12082</v>
      </c>
      <c r="J207">
        <v>60025858</v>
      </c>
      <c r="K207" t="s">
        <v>283</v>
      </c>
      <c r="L207" t="s">
        <v>282</v>
      </c>
      <c r="M207" t="s">
        <v>231</v>
      </c>
      <c r="N207">
        <v>3</v>
      </c>
      <c r="O207" t="s">
        <v>12081</v>
      </c>
      <c r="P207" t="s">
        <v>12080</v>
      </c>
      <c r="Q207" t="s">
        <v>433</v>
      </c>
      <c r="R207" s="7">
        <v>37956</v>
      </c>
      <c r="S207" s="8">
        <f t="shared" si="24"/>
        <v>2003</v>
      </c>
      <c r="T207" s="8">
        <v>2003</v>
      </c>
      <c r="U207" s="8">
        <f t="shared" si="25"/>
        <v>19</v>
      </c>
      <c r="V207" s="7">
        <v>2003</v>
      </c>
      <c r="W207" t="s">
        <v>12079</v>
      </c>
      <c r="X207" s="2">
        <v>0.21099999999999999</v>
      </c>
      <c r="Y207" s="6">
        <f t="shared" si="30"/>
        <v>5.6325244921384904E-3</v>
      </c>
      <c r="AA207">
        <v>16849965</v>
      </c>
      <c r="AB207">
        <v>4800152315</v>
      </c>
      <c r="AC207">
        <v>16849973</v>
      </c>
      <c r="AD207" t="s">
        <v>2</v>
      </c>
      <c r="AE207">
        <v>1</v>
      </c>
      <c r="AH207" t="s">
        <v>12078</v>
      </c>
      <c r="AI207" t="s">
        <v>12077</v>
      </c>
      <c r="AK207" t="s">
        <v>12076</v>
      </c>
      <c r="AL207">
        <v>3</v>
      </c>
      <c r="AM207" s="5">
        <f t="shared" si="26"/>
        <v>0.15789473684210525</v>
      </c>
      <c r="AN207" s="4">
        <f t="shared" si="31"/>
        <v>2.3914386496343091E-4</v>
      </c>
      <c r="AO207" s="3"/>
      <c r="AP207">
        <v>1</v>
      </c>
      <c r="AR207" t="s">
        <v>1</v>
      </c>
      <c r="AT207" s="2" t="s">
        <v>0</v>
      </c>
      <c r="AU207" s="1">
        <f t="shared" si="27"/>
        <v>0.40145103039859725</v>
      </c>
      <c r="AV207" s="1">
        <f t="shared" si="28"/>
        <v>0.29358341785509606</v>
      </c>
      <c r="AW207" s="1">
        <f t="shared" si="29"/>
        <v>0.18571580531159487</v>
      </c>
    </row>
    <row r="208" spans="1:49" x14ac:dyDescent="0.2">
      <c r="A208">
        <v>206</v>
      </c>
      <c r="B208" t="s">
        <v>12075</v>
      </c>
      <c r="F208" t="s">
        <v>12074</v>
      </c>
      <c r="G208" t="s">
        <v>9</v>
      </c>
      <c r="H208" t="s">
        <v>8</v>
      </c>
      <c r="I208" t="s">
        <v>12073</v>
      </c>
      <c r="J208" t="s">
        <v>958</v>
      </c>
      <c r="K208" t="s">
        <v>957</v>
      </c>
      <c r="L208" t="s">
        <v>956</v>
      </c>
      <c r="M208" t="s">
        <v>755</v>
      </c>
      <c r="N208">
        <v>3</v>
      </c>
      <c r="O208" t="s">
        <v>12072</v>
      </c>
      <c r="P208" t="s">
        <v>12071</v>
      </c>
      <c r="Q208" t="s">
        <v>12070</v>
      </c>
      <c r="R208" s="7">
        <v>37956</v>
      </c>
      <c r="S208" s="8">
        <f t="shared" si="24"/>
        <v>2003</v>
      </c>
      <c r="T208" s="8">
        <v>2003</v>
      </c>
      <c r="U208" s="8">
        <f t="shared" si="25"/>
        <v>19</v>
      </c>
      <c r="V208" s="7">
        <v>2003</v>
      </c>
      <c r="W208" t="s">
        <v>12062</v>
      </c>
      <c r="X208" s="2">
        <v>0.2</v>
      </c>
      <c r="Y208" s="6">
        <f t="shared" si="30"/>
        <v>5.3388857745388539E-3</v>
      </c>
      <c r="AA208">
        <v>8981507</v>
      </c>
      <c r="AB208">
        <v>12227</v>
      </c>
      <c r="AD208" t="s">
        <v>2</v>
      </c>
      <c r="AE208">
        <v>13</v>
      </c>
      <c r="AF208">
        <v>3</v>
      </c>
      <c r="AH208" t="s">
        <v>12069</v>
      </c>
      <c r="AI208" t="s">
        <v>12068</v>
      </c>
      <c r="AJ208" t="s">
        <v>133</v>
      </c>
      <c r="AK208" t="s">
        <v>12067</v>
      </c>
      <c r="AL208">
        <v>0</v>
      </c>
      <c r="AM208" s="5">
        <f t="shared" si="26"/>
        <v>0</v>
      </c>
      <c r="AN208" s="4">
        <f t="shared" si="31"/>
        <v>0</v>
      </c>
      <c r="AO208" s="3"/>
      <c r="AP208">
        <v>0</v>
      </c>
      <c r="AR208" t="s">
        <v>1</v>
      </c>
      <c r="AT208" s="2">
        <v>0.66500000000000004</v>
      </c>
      <c r="AU208" s="1">
        <f t="shared" si="27"/>
        <v>0.37372200421771973</v>
      </c>
      <c r="AV208" s="1">
        <f t="shared" si="28"/>
        <v>0.2669442887269427</v>
      </c>
      <c r="AW208" s="1">
        <f t="shared" si="29"/>
        <v>0.16016657323616562</v>
      </c>
    </row>
    <row r="209" spans="1:49" x14ac:dyDescent="0.2">
      <c r="A209">
        <v>207</v>
      </c>
      <c r="B209" t="s">
        <v>12066</v>
      </c>
      <c r="F209" t="s">
        <v>12065</v>
      </c>
      <c r="G209" t="s">
        <v>9</v>
      </c>
      <c r="H209" t="s">
        <v>8</v>
      </c>
      <c r="I209" t="s">
        <v>135</v>
      </c>
      <c r="J209">
        <v>60005510</v>
      </c>
      <c r="K209" t="s">
        <v>126</v>
      </c>
      <c r="L209" t="s">
        <v>125</v>
      </c>
      <c r="M209" t="s">
        <v>124</v>
      </c>
      <c r="N209">
        <v>3</v>
      </c>
      <c r="O209" t="s">
        <v>12064</v>
      </c>
      <c r="P209" t="s">
        <v>12063</v>
      </c>
      <c r="Q209" t="s">
        <v>123</v>
      </c>
      <c r="R209" s="7">
        <v>37956</v>
      </c>
      <c r="S209" s="8">
        <f t="shared" si="24"/>
        <v>2003</v>
      </c>
      <c r="T209" s="8">
        <v>2003</v>
      </c>
      <c r="U209" s="8">
        <f t="shared" si="25"/>
        <v>19</v>
      </c>
      <c r="V209" s="7">
        <v>2003</v>
      </c>
      <c r="W209" t="s">
        <v>12062</v>
      </c>
      <c r="X209" s="2">
        <v>0.2</v>
      </c>
      <c r="Y209" s="6">
        <f t="shared" si="30"/>
        <v>5.3388857745388539E-3</v>
      </c>
      <c r="AA209">
        <v>8981507</v>
      </c>
      <c r="AB209">
        <v>12227</v>
      </c>
      <c r="AD209" t="s">
        <v>2</v>
      </c>
      <c r="AE209">
        <v>13</v>
      </c>
      <c r="AF209">
        <v>1</v>
      </c>
      <c r="AH209" t="s">
        <v>12061</v>
      </c>
      <c r="AI209" t="s">
        <v>12060</v>
      </c>
      <c r="AJ209" t="s">
        <v>12059</v>
      </c>
      <c r="AK209" t="s">
        <v>12058</v>
      </c>
      <c r="AL209">
        <v>1</v>
      </c>
      <c r="AM209" s="5">
        <f t="shared" si="26"/>
        <v>5.2631578947368418E-2</v>
      </c>
      <c r="AN209" s="4">
        <f t="shared" si="31"/>
        <v>7.9714621654476962E-5</v>
      </c>
      <c r="AO209" s="3"/>
      <c r="AP209">
        <v>0</v>
      </c>
      <c r="AR209" t="s">
        <v>1</v>
      </c>
      <c r="AT209" s="2">
        <v>0.66500000000000004</v>
      </c>
      <c r="AU209" s="1">
        <f t="shared" si="27"/>
        <v>0.37611344286735404</v>
      </c>
      <c r="AV209" s="1">
        <f t="shared" si="28"/>
        <v>0.27093001980966652</v>
      </c>
      <c r="AW209" s="1">
        <f t="shared" si="29"/>
        <v>0.16574659675197898</v>
      </c>
    </row>
    <row r="210" spans="1:49" x14ac:dyDescent="0.2">
      <c r="A210">
        <v>208</v>
      </c>
      <c r="B210" t="s">
        <v>12057</v>
      </c>
      <c r="F210" t="s">
        <v>12056</v>
      </c>
      <c r="G210" t="s">
        <v>9</v>
      </c>
      <c r="H210" t="s">
        <v>8</v>
      </c>
      <c r="I210" t="s">
        <v>12055</v>
      </c>
      <c r="J210">
        <v>60000961</v>
      </c>
      <c r="K210" t="s">
        <v>12054</v>
      </c>
      <c r="L210" t="s">
        <v>10641</v>
      </c>
      <c r="M210" t="s">
        <v>10640</v>
      </c>
      <c r="N210">
        <v>2</v>
      </c>
      <c r="O210" t="s">
        <v>12053</v>
      </c>
      <c r="P210" t="s">
        <v>12052</v>
      </c>
      <c r="Q210" t="s">
        <v>12051</v>
      </c>
      <c r="R210" s="7">
        <v>37956</v>
      </c>
      <c r="S210" s="8">
        <f t="shared" si="24"/>
        <v>2003</v>
      </c>
      <c r="T210" s="8">
        <v>2003</v>
      </c>
      <c r="U210" s="8">
        <f t="shared" si="25"/>
        <v>19</v>
      </c>
      <c r="V210" s="7">
        <v>37956</v>
      </c>
      <c r="W210" t="s">
        <v>12050</v>
      </c>
      <c r="X210" s="2">
        <v>0.183</v>
      </c>
      <c r="Y210" s="6">
        <f t="shared" si="30"/>
        <v>4.8850804837030515E-3</v>
      </c>
      <c r="AA210">
        <v>315362</v>
      </c>
      <c r="AB210">
        <v>12990</v>
      </c>
      <c r="AD210" t="s">
        <v>2</v>
      </c>
      <c r="AE210">
        <v>105</v>
      </c>
      <c r="AF210">
        <v>4</v>
      </c>
      <c r="AH210" t="s">
        <v>12049</v>
      </c>
      <c r="AI210" t="s">
        <v>12048</v>
      </c>
      <c r="AJ210" t="s">
        <v>12047</v>
      </c>
      <c r="AK210" t="s">
        <v>12046</v>
      </c>
      <c r="AL210">
        <v>3</v>
      </c>
      <c r="AM210" s="5">
        <f t="shared" si="26"/>
        <v>0.15789473684210525</v>
      </c>
      <c r="AN210" s="4">
        <f t="shared" si="31"/>
        <v>2.3914386496343091E-4</v>
      </c>
      <c r="AO210" s="3"/>
      <c r="AP210">
        <v>0</v>
      </c>
      <c r="AR210" t="s">
        <v>1</v>
      </c>
      <c r="AT210" s="2">
        <v>0.313</v>
      </c>
      <c r="AU210" s="1">
        <f t="shared" si="27"/>
        <v>0.34912994980811651</v>
      </c>
      <c r="AV210" s="1">
        <f t="shared" si="28"/>
        <v>0.25621121743332409</v>
      </c>
      <c r="AW210" s="1">
        <f t="shared" si="29"/>
        <v>0.16329248505853169</v>
      </c>
    </row>
    <row r="211" spans="1:49" x14ac:dyDescent="0.2">
      <c r="A211">
        <v>209</v>
      </c>
      <c r="B211" t="s">
        <v>12045</v>
      </c>
      <c r="C211" t="s">
        <v>12044</v>
      </c>
      <c r="F211" t="s">
        <v>12043</v>
      </c>
      <c r="G211" t="s">
        <v>9</v>
      </c>
      <c r="H211" t="s">
        <v>8</v>
      </c>
      <c r="I211" t="s">
        <v>9017</v>
      </c>
      <c r="J211" t="s">
        <v>654</v>
      </c>
      <c r="K211" t="s">
        <v>653</v>
      </c>
      <c r="L211" t="s">
        <v>652</v>
      </c>
      <c r="M211" t="s">
        <v>251</v>
      </c>
      <c r="N211">
        <v>3</v>
      </c>
      <c r="O211" t="s">
        <v>12042</v>
      </c>
      <c r="P211" t="s">
        <v>9015</v>
      </c>
      <c r="Q211" t="s">
        <v>12041</v>
      </c>
      <c r="R211" s="7">
        <v>37956</v>
      </c>
      <c r="S211" s="8">
        <f t="shared" si="24"/>
        <v>2003</v>
      </c>
      <c r="T211" s="8">
        <v>2003</v>
      </c>
      <c r="U211" s="8">
        <f t="shared" si="25"/>
        <v>19</v>
      </c>
      <c r="V211" s="7">
        <v>2003</v>
      </c>
      <c r="W211" t="s">
        <v>499</v>
      </c>
      <c r="X211" s="2">
        <v>1.3280000000000001</v>
      </c>
      <c r="Y211" s="6">
        <f t="shared" si="30"/>
        <v>3.5450201542937994E-2</v>
      </c>
      <c r="AA211">
        <v>15361225</v>
      </c>
      <c r="AB211">
        <v>18894</v>
      </c>
      <c r="AD211" t="s">
        <v>2</v>
      </c>
      <c r="AE211">
        <v>2</v>
      </c>
      <c r="AH211" t="s">
        <v>12040</v>
      </c>
      <c r="AI211" t="s">
        <v>12039</v>
      </c>
      <c r="AJ211" t="s">
        <v>12038</v>
      </c>
      <c r="AK211" t="s">
        <v>12037</v>
      </c>
      <c r="AL211">
        <v>39</v>
      </c>
      <c r="AM211" s="5">
        <f t="shared" si="26"/>
        <v>2.0526315789473686</v>
      </c>
      <c r="AN211" s="4">
        <f t="shared" si="31"/>
        <v>3.1088702445246021E-3</v>
      </c>
      <c r="AO211" s="3"/>
      <c r="AP211">
        <v>0</v>
      </c>
      <c r="AQ211" t="s">
        <v>265</v>
      </c>
      <c r="AR211" t="s">
        <v>12036</v>
      </c>
      <c r="AS211" t="s">
        <v>264</v>
      </c>
      <c r="AT211" s="2">
        <v>3.8340000000000001</v>
      </c>
      <c r="AU211" s="1">
        <f t="shared" si="27"/>
        <v>2.5747802153413977</v>
      </c>
      <c r="AV211" s="1">
        <f t="shared" si="28"/>
        <v>1.9279535893731299</v>
      </c>
      <c r="AW211" s="1">
        <f t="shared" si="29"/>
        <v>1.2811269634048619</v>
      </c>
    </row>
    <row r="212" spans="1:49" x14ac:dyDescent="0.2">
      <c r="A212">
        <v>210</v>
      </c>
      <c r="B212" t="s">
        <v>12035</v>
      </c>
      <c r="C212" t="s">
        <v>12034</v>
      </c>
      <c r="F212" t="s">
        <v>12033</v>
      </c>
      <c r="G212" t="s">
        <v>9</v>
      </c>
      <c r="H212" t="s">
        <v>8</v>
      </c>
      <c r="I212" t="s">
        <v>681</v>
      </c>
      <c r="J212">
        <v>60028419</v>
      </c>
      <c r="K212" t="s">
        <v>680</v>
      </c>
      <c r="L212" t="s">
        <v>679</v>
      </c>
      <c r="M212" t="s">
        <v>69</v>
      </c>
      <c r="N212">
        <v>3</v>
      </c>
      <c r="O212" t="s">
        <v>8645</v>
      </c>
      <c r="P212" t="s">
        <v>678</v>
      </c>
      <c r="Q212" t="s">
        <v>677</v>
      </c>
      <c r="R212" s="7">
        <v>37956</v>
      </c>
      <c r="S212" s="8">
        <f t="shared" si="24"/>
        <v>2003</v>
      </c>
      <c r="T212" s="8">
        <v>2003</v>
      </c>
      <c r="U212" s="8">
        <f t="shared" si="25"/>
        <v>19</v>
      </c>
      <c r="V212" s="7">
        <v>2003</v>
      </c>
      <c r="W212" t="s">
        <v>499</v>
      </c>
      <c r="X212" s="2">
        <v>1.3280000000000001</v>
      </c>
      <c r="Y212" s="6">
        <f t="shared" si="30"/>
        <v>3.5450201542937994E-2</v>
      </c>
      <c r="AA212">
        <v>15361225</v>
      </c>
      <c r="AB212">
        <v>18894</v>
      </c>
      <c r="AD212" t="s">
        <v>2</v>
      </c>
      <c r="AE212">
        <v>2</v>
      </c>
      <c r="AH212" t="s">
        <v>12032</v>
      </c>
      <c r="AI212" t="s">
        <v>12031</v>
      </c>
      <c r="AJ212" t="s">
        <v>12030</v>
      </c>
      <c r="AK212" t="s">
        <v>12029</v>
      </c>
      <c r="AL212">
        <v>5</v>
      </c>
      <c r="AM212" s="5">
        <f t="shared" si="26"/>
        <v>0.26315789473684209</v>
      </c>
      <c r="AN212" s="4">
        <f t="shared" si="31"/>
        <v>3.9857310827238487E-4</v>
      </c>
      <c r="AO212" s="3"/>
      <c r="AP212">
        <v>0</v>
      </c>
      <c r="AQ212" t="s">
        <v>250</v>
      </c>
      <c r="AR212" t="s">
        <v>12028</v>
      </c>
      <c r="AS212" t="s">
        <v>249</v>
      </c>
      <c r="AT212" s="2">
        <v>3.8340000000000001</v>
      </c>
      <c r="AU212" s="1">
        <f t="shared" si="27"/>
        <v>2.4934713012538312</v>
      </c>
      <c r="AV212" s="1">
        <f t="shared" si="28"/>
        <v>1.7924387325605189</v>
      </c>
      <c r="AW212" s="1">
        <f t="shared" si="29"/>
        <v>1.0914061638672068</v>
      </c>
    </row>
    <row r="213" spans="1:49" x14ac:dyDescent="0.2">
      <c r="A213">
        <v>211</v>
      </c>
      <c r="B213" t="s">
        <v>12027</v>
      </c>
      <c r="C213" t="s">
        <v>12026</v>
      </c>
      <c r="F213" t="s">
        <v>12025</v>
      </c>
      <c r="G213" t="s">
        <v>9</v>
      </c>
      <c r="H213" t="s">
        <v>8</v>
      </c>
      <c r="I213" t="s">
        <v>12024</v>
      </c>
      <c r="J213" t="s">
        <v>12023</v>
      </c>
      <c r="K213" t="s">
        <v>12022</v>
      </c>
      <c r="L213" t="s">
        <v>12021</v>
      </c>
      <c r="M213" t="s">
        <v>12020</v>
      </c>
      <c r="N213">
        <v>6</v>
      </c>
      <c r="O213" t="s">
        <v>12019</v>
      </c>
      <c r="P213" t="s">
        <v>12018</v>
      </c>
      <c r="Q213" t="s">
        <v>12017</v>
      </c>
      <c r="R213" s="7">
        <v>37956</v>
      </c>
      <c r="S213" s="8">
        <f t="shared" si="24"/>
        <v>2003</v>
      </c>
      <c r="T213" s="8">
        <v>2003</v>
      </c>
      <c r="U213" s="8">
        <f t="shared" si="25"/>
        <v>19</v>
      </c>
      <c r="V213" s="7">
        <v>2003</v>
      </c>
      <c r="W213" t="s">
        <v>12016</v>
      </c>
      <c r="X213" s="2">
        <v>0.91700000000000004</v>
      </c>
      <c r="Y213" s="6">
        <f t="shared" si="30"/>
        <v>2.4478791276260646E-2</v>
      </c>
      <c r="AA213">
        <v>14454408</v>
      </c>
      <c r="AB213">
        <v>18565</v>
      </c>
      <c r="AD213" t="s">
        <v>2</v>
      </c>
      <c r="AE213">
        <v>30</v>
      </c>
      <c r="AF213">
        <v>12</v>
      </c>
      <c r="AH213" t="s">
        <v>12015</v>
      </c>
      <c r="AI213" t="s">
        <v>12014</v>
      </c>
      <c r="AJ213" t="s">
        <v>12013</v>
      </c>
      <c r="AK213" t="s">
        <v>12012</v>
      </c>
      <c r="AL213">
        <v>72</v>
      </c>
      <c r="AM213" s="5">
        <f t="shared" si="26"/>
        <v>3.7894736842105261</v>
      </c>
      <c r="AN213" s="4">
        <f t="shared" si="31"/>
        <v>5.7394527591223413E-3</v>
      </c>
      <c r="AO213" s="3"/>
      <c r="AP213">
        <v>0</v>
      </c>
      <c r="AR213" t="s">
        <v>1</v>
      </c>
      <c r="AT213" s="2">
        <v>3.101</v>
      </c>
      <c r="AU213" s="1">
        <f t="shared" si="27"/>
        <v>1.8856989721119155</v>
      </c>
      <c r="AV213" s="1">
        <f t="shared" si="28"/>
        <v>1.5109122017691494</v>
      </c>
      <c r="AW213" s="1">
        <f t="shared" si="29"/>
        <v>1.1361254314263831</v>
      </c>
    </row>
    <row r="214" spans="1:49" x14ac:dyDescent="0.2">
      <c r="A214">
        <v>212</v>
      </c>
      <c r="B214" t="s">
        <v>12011</v>
      </c>
      <c r="C214" t="s">
        <v>12010</v>
      </c>
      <c r="F214" t="s">
        <v>12009</v>
      </c>
      <c r="G214" t="s">
        <v>9</v>
      </c>
      <c r="H214" t="s">
        <v>8</v>
      </c>
      <c r="I214" t="s">
        <v>12008</v>
      </c>
      <c r="J214" t="s">
        <v>12007</v>
      </c>
      <c r="K214" t="s">
        <v>12006</v>
      </c>
      <c r="L214" t="s">
        <v>12005</v>
      </c>
      <c r="M214" t="s">
        <v>12004</v>
      </c>
      <c r="N214">
        <v>4</v>
      </c>
      <c r="O214" t="s">
        <v>12003</v>
      </c>
      <c r="P214" t="s">
        <v>12002</v>
      </c>
      <c r="Q214" t="s">
        <v>12001</v>
      </c>
      <c r="R214" s="7">
        <v>37956</v>
      </c>
      <c r="S214" s="8">
        <f t="shared" si="24"/>
        <v>2003</v>
      </c>
      <c r="T214" s="8">
        <v>2003</v>
      </c>
      <c r="U214" s="8">
        <f t="shared" si="25"/>
        <v>19</v>
      </c>
      <c r="V214" s="7">
        <v>2003</v>
      </c>
      <c r="W214" t="s">
        <v>11895</v>
      </c>
      <c r="X214" s="2">
        <v>0.22500000000000001</v>
      </c>
      <c r="Y214" s="6">
        <f t="shared" si="30"/>
        <v>6.0062464963562111E-3</v>
      </c>
      <c r="AA214">
        <v>2726343</v>
      </c>
      <c r="AB214">
        <v>16128</v>
      </c>
      <c r="AC214" t="s">
        <v>11894</v>
      </c>
      <c r="AD214" t="s">
        <v>2</v>
      </c>
      <c r="AE214">
        <v>23</v>
      </c>
      <c r="AF214">
        <v>4</v>
      </c>
      <c r="AH214" t="s">
        <v>12000</v>
      </c>
      <c r="AI214" t="s">
        <v>11999</v>
      </c>
      <c r="AJ214" t="s">
        <v>11998</v>
      </c>
      <c r="AK214" t="s">
        <v>11997</v>
      </c>
      <c r="AL214">
        <v>3</v>
      </c>
      <c r="AM214" s="5">
        <f t="shared" si="26"/>
        <v>0.15789473684210525</v>
      </c>
      <c r="AN214" s="4">
        <f t="shared" si="31"/>
        <v>2.3914386496343091E-4</v>
      </c>
      <c r="AO214" s="3"/>
      <c r="AP214">
        <v>0</v>
      </c>
      <c r="AQ214" t="s">
        <v>11996</v>
      </c>
      <c r="AR214" t="s">
        <v>1</v>
      </c>
      <c r="AS214" t="s">
        <v>11995</v>
      </c>
      <c r="AT214" s="2">
        <v>1.099</v>
      </c>
      <c r="AU214" s="1">
        <f t="shared" si="27"/>
        <v>0.42761157069383771</v>
      </c>
      <c r="AV214" s="1">
        <f t="shared" si="28"/>
        <v>0.31226951806598208</v>
      </c>
      <c r="AW214" s="1">
        <f t="shared" si="29"/>
        <v>0.1969274654381265</v>
      </c>
    </row>
    <row r="215" spans="1:49" x14ac:dyDescent="0.2">
      <c r="A215">
        <v>213</v>
      </c>
      <c r="B215" t="s">
        <v>11994</v>
      </c>
      <c r="F215" t="s">
        <v>11993</v>
      </c>
      <c r="G215" t="s">
        <v>9</v>
      </c>
      <c r="H215" t="s">
        <v>8</v>
      </c>
      <c r="I215" t="s">
        <v>707</v>
      </c>
      <c r="J215">
        <v>100480417</v>
      </c>
      <c r="K215" t="s">
        <v>11882</v>
      </c>
      <c r="L215" t="s">
        <v>357</v>
      </c>
      <c r="M215" t="s">
        <v>356</v>
      </c>
      <c r="N215">
        <v>1</v>
      </c>
      <c r="O215" t="s">
        <v>706</v>
      </c>
      <c r="P215">
        <v>7401566803</v>
      </c>
      <c r="Q215">
        <v>100480417</v>
      </c>
      <c r="R215" s="7">
        <v>37956</v>
      </c>
      <c r="S215" s="8">
        <f t="shared" si="24"/>
        <v>2003</v>
      </c>
      <c r="T215" s="8">
        <v>2003</v>
      </c>
      <c r="U215" s="8">
        <f t="shared" si="25"/>
        <v>19</v>
      </c>
      <c r="V215" s="7">
        <v>2003</v>
      </c>
      <c r="W215" t="s">
        <v>11881</v>
      </c>
      <c r="X215" s="2">
        <v>0.29899999999999999</v>
      </c>
      <c r="Y215" s="6">
        <f t="shared" si="30"/>
        <v>7.9816342329355871E-3</v>
      </c>
      <c r="AA215">
        <v>1464116</v>
      </c>
      <c r="AB215">
        <v>24906</v>
      </c>
      <c r="AD215" t="s">
        <v>2</v>
      </c>
      <c r="AE215">
        <v>37</v>
      </c>
      <c r="AF215">
        <v>3</v>
      </c>
      <c r="AH215" s="9">
        <v>41852</v>
      </c>
      <c r="AI215" t="s">
        <v>11992</v>
      </c>
      <c r="AK215" t="s">
        <v>11991</v>
      </c>
      <c r="AL215">
        <v>0</v>
      </c>
      <c r="AM215" s="5">
        <f t="shared" si="26"/>
        <v>0</v>
      </c>
      <c r="AN215" s="4">
        <f t="shared" si="31"/>
        <v>0</v>
      </c>
      <c r="AO215" s="3"/>
      <c r="AP215">
        <v>0</v>
      </c>
      <c r="AR215" t="s">
        <v>1</v>
      </c>
      <c r="AT215" s="2" t="s">
        <v>0</v>
      </c>
      <c r="AU215" s="1">
        <f t="shared" si="27"/>
        <v>0.55871439630549102</v>
      </c>
      <c r="AV215" s="1">
        <f t="shared" si="28"/>
        <v>0.39908171164677936</v>
      </c>
      <c r="AW215" s="1">
        <f t="shared" si="29"/>
        <v>0.23944902698806758</v>
      </c>
    </row>
    <row r="216" spans="1:49" x14ac:dyDescent="0.2">
      <c r="A216">
        <v>214</v>
      </c>
      <c r="B216" t="s">
        <v>11990</v>
      </c>
      <c r="C216" t="s">
        <v>11989</v>
      </c>
      <c r="E216">
        <v>12937985</v>
      </c>
      <c r="F216" t="s">
        <v>11988</v>
      </c>
      <c r="G216" t="s">
        <v>9</v>
      </c>
      <c r="H216" t="s">
        <v>8</v>
      </c>
      <c r="I216" t="s">
        <v>11987</v>
      </c>
      <c r="J216">
        <v>60003662</v>
      </c>
      <c r="K216" t="s">
        <v>71</v>
      </c>
      <c r="L216" t="s">
        <v>70</v>
      </c>
      <c r="M216" t="s">
        <v>69</v>
      </c>
      <c r="N216">
        <v>3</v>
      </c>
      <c r="O216" t="s">
        <v>11986</v>
      </c>
      <c r="P216" t="s">
        <v>11985</v>
      </c>
      <c r="Q216" t="s">
        <v>68</v>
      </c>
      <c r="R216" s="7">
        <v>37956</v>
      </c>
      <c r="S216" s="8">
        <f t="shared" si="24"/>
        <v>2003</v>
      </c>
      <c r="T216" s="8">
        <v>2003</v>
      </c>
      <c r="U216" s="8">
        <f t="shared" si="25"/>
        <v>19</v>
      </c>
      <c r="V216" s="7">
        <v>37956</v>
      </c>
      <c r="W216" t="s">
        <v>1014</v>
      </c>
      <c r="X216" s="2">
        <v>1.2529999999999999</v>
      </c>
      <c r="Y216" s="6">
        <f t="shared" si="30"/>
        <v>3.3448119377485916E-2</v>
      </c>
      <c r="AA216">
        <v>320935</v>
      </c>
      <c r="AB216">
        <v>16646</v>
      </c>
      <c r="AD216" t="s">
        <v>2</v>
      </c>
      <c r="AE216">
        <v>218</v>
      </c>
      <c r="AF216">
        <v>2</v>
      </c>
      <c r="AH216" t="s">
        <v>11984</v>
      </c>
      <c r="AI216" t="s">
        <v>11983</v>
      </c>
      <c r="AJ216" t="s">
        <v>11982</v>
      </c>
      <c r="AK216" t="s">
        <v>11981</v>
      </c>
      <c r="AL216">
        <v>66</v>
      </c>
      <c r="AM216" s="5">
        <f t="shared" si="26"/>
        <v>3.4736842105263159</v>
      </c>
      <c r="AN216" s="4">
        <f t="shared" si="31"/>
        <v>5.2611650291954802E-3</v>
      </c>
      <c r="AO216" s="3"/>
      <c r="AP216">
        <v>0</v>
      </c>
      <c r="AQ216" t="s">
        <v>250</v>
      </c>
      <c r="AR216" t="s">
        <v>11980</v>
      </c>
      <c r="AS216" t="s">
        <v>249</v>
      </c>
      <c r="AT216" s="2">
        <v>4.1159999999999997</v>
      </c>
      <c r="AU216" s="1">
        <f t="shared" si="27"/>
        <v>2.4992033072998781</v>
      </c>
      <c r="AV216" s="1">
        <f t="shared" si="28"/>
        <v>1.9354642203340697</v>
      </c>
      <c r="AW216" s="1">
        <f t="shared" si="29"/>
        <v>1.371725133368261</v>
      </c>
    </row>
    <row r="217" spans="1:49" x14ac:dyDescent="0.2">
      <c r="A217">
        <v>215</v>
      </c>
      <c r="B217" t="s">
        <v>11979</v>
      </c>
      <c r="C217" t="s">
        <v>11978</v>
      </c>
      <c r="F217" t="s">
        <v>11977</v>
      </c>
      <c r="G217" t="s">
        <v>9</v>
      </c>
      <c r="H217" t="s">
        <v>8</v>
      </c>
      <c r="I217" t="s">
        <v>11976</v>
      </c>
      <c r="J217" t="s">
        <v>11975</v>
      </c>
      <c r="K217" t="s">
        <v>11974</v>
      </c>
      <c r="L217" t="s">
        <v>11973</v>
      </c>
      <c r="M217" t="s">
        <v>11972</v>
      </c>
      <c r="N217">
        <v>4</v>
      </c>
      <c r="O217" t="s">
        <v>11971</v>
      </c>
      <c r="P217" t="s">
        <v>11970</v>
      </c>
      <c r="Q217" t="s">
        <v>11969</v>
      </c>
      <c r="R217" s="7">
        <v>37956</v>
      </c>
      <c r="S217" s="8">
        <f t="shared" si="24"/>
        <v>2003</v>
      </c>
      <c r="T217" s="8">
        <v>2003</v>
      </c>
      <c r="U217" s="8">
        <f t="shared" si="25"/>
        <v>19</v>
      </c>
      <c r="V217" s="7">
        <v>37956</v>
      </c>
      <c r="W217" t="s">
        <v>201</v>
      </c>
      <c r="X217" s="2">
        <v>0.88100000000000001</v>
      </c>
      <c r="Y217" s="6">
        <f t="shared" si="30"/>
        <v>2.3517791836843653E-2</v>
      </c>
      <c r="AA217">
        <v>10459243</v>
      </c>
      <c r="AB217">
        <v>17248</v>
      </c>
      <c r="AD217" t="s">
        <v>2</v>
      </c>
      <c r="AE217">
        <v>45</v>
      </c>
      <c r="AF217">
        <v>6</v>
      </c>
      <c r="AH217" t="s">
        <v>11968</v>
      </c>
      <c r="AI217" t="s">
        <v>11967</v>
      </c>
      <c r="AJ217" t="s">
        <v>11966</v>
      </c>
      <c r="AK217" t="s">
        <v>11965</v>
      </c>
      <c r="AL217">
        <v>69</v>
      </c>
      <c r="AM217" s="5">
        <f t="shared" si="26"/>
        <v>3.6315789473684212</v>
      </c>
      <c r="AN217" s="4">
        <f t="shared" si="31"/>
        <v>5.5003088941589116E-3</v>
      </c>
      <c r="AO217" s="3"/>
      <c r="AP217">
        <v>0</v>
      </c>
      <c r="AQ217" t="s">
        <v>11964</v>
      </c>
      <c r="AR217" t="s">
        <v>1</v>
      </c>
      <c r="AS217" t="s">
        <v>11963</v>
      </c>
      <c r="AT217" s="2" t="s">
        <v>0</v>
      </c>
      <c r="AU217" s="1">
        <f t="shared" si="27"/>
        <v>1.8112546954038231</v>
      </c>
      <c r="AV217" s="1">
        <f t="shared" si="28"/>
        <v>1.4509050365501284</v>
      </c>
      <c r="AW217" s="1">
        <f t="shared" si="29"/>
        <v>1.0905553776964334</v>
      </c>
    </row>
    <row r="218" spans="1:49" x14ac:dyDescent="0.2">
      <c r="A218">
        <v>216</v>
      </c>
      <c r="B218" t="s">
        <v>11962</v>
      </c>
      <c r="C218" t="s">
        <v>11961</v>
      </c>
      <c r="F218" t="s">
        <v>11960</v>
      </c>
      <c r="G218" t="s">
        <v>9</v>
      </c>
      <c r="H218" t="s">
        <v>8</v>
      </c>
      <c r="I218" t="s">
        <v>11959</v>
      </c>
      <c r="J218">
        <v>60012005</v>
      </c>
      <c r="K218" t="s">
        <v>940</v>
      </c>
      <c r="L218" t="s">
        <v>939</v>
      </c>
      <c r="M218" t="s">
        <v>938</v>
      </c>
      <c r="N218">
        <v>2</v>
      </c>
      <c r="O218" t="s">
        <v>11958</v>
      </c>
      <c r="P218" t="s">
        <v>11957</v>
      </c>
      <c r="Q218" t="s">
        <v>11956</v>
      </c>
      <c r="R218" s="7">
        <v>37956</v>
      </c>
      <c r="S218" s="8">
        <f t="shared" si="24"/>
        <v>2003</v>
      </c>
      <c r="T218" s="8">
        <v>2003</v>
      </c>
      <c r="U218" s="8">
        <f t="shared" si="25"/>
        <v>19</v>
      </c>
      <c r="V218" s="7">
        <v>37956</v>
      </c>
      <c r="W218" t="s">
        <v>201</v>
      </c>
      <c r="X218" s="2">
        <v>0.88100000000000001</v>
      </c>
      <c r="Y218" s="6">
        <f t="shared" si="30"/>
        <v>2.3517791836843653E-2</v>
      </c>
      <c r="AA218">
        <v>10459243</v>
      </c>
      <c r="AB218">
        <v>17248</v>
      </c>
      <c r="AD218" t="s">
        <v>2</v>
      </c>
      <c r="AE218">
        <v>45</v>
      </c>
      <c r="AF218">
        <v>6</v>
      </c>
      <c r="AH218" t="s">
        <v>11955</v>
      </c>
      <c r="AI218" t="s">
        <v>11954</v>
      </c>
      <c r="AJ218" t="s">
        <v>11953</v>
      </c>
      <c r="AK218" t="s">
        <v>11952</v>
      </c>
      <c r="AL218">
        <v>31</v>
      </c>
      <c r="AM218" s="5">
        <f t="shared" si="26"/>
        <v>1.631578947368421</v>
      </c>
      <c r="AN218" s="4">
        <f t="shared" si="31"/>
        <v>2.4711532712887859E-3</v>
      </c>
      <c r="AO218" s="3"/>
      <c r="AP218">
        <v>0</v>
      </c>
      <c r="AR218" t="s">
        <v>1</v>
      </c>
      <c r="AT218" s="2" t="s">
        <v>0</v>
      </c>
      <c r="AU218" s="1">
        <f t="shared" si="27"/>
        <v>1.7203800267177192</v>
      </c>
      <c r="AV218" s="1">
        <f t="shared" si="28"/>
        <v>1.2994472554066221</v>
      </c>
      <c r="AW218" s="1">
        <f t="shared" si="29"/>
        <v>0.87851448409552468</v>
      </c>
    </row>
    <row r="219" spans="1:49" x14ac:dyDescent="0.2">
      <c r="A219">
        <v>217</v>
      </c>
      <c r="B219" t="s">
        <v>11951</v>
      </c>
      <c r="C219" t="s">
        <v>11950</v>
      </c>
      <c r="F219" t="s">
        <v>11949</v>
      </c>
      <c r="G219" t="s">
        <v>9</v>
      </c>
      <c r="H219" t="s">
        <v>8</v>
      </c>
      <c r="I219" t="s">
        <v>11948</v>
      </c>
      <c r="J219">
        <v>60104081</v>
      </c>
      <c r="K219" t="s">
        <v>2991</v>
      </c>
      <c r="L219" t="s">
        <v>2990</v>
      </c>
      <c r="M219" t="s">
        <v>139</v>
      </c>
      <c r="N219">
        <v>1</v>
      </c>
      <c r="O219" t="s">
        <v>11947</v>
      </c>
      <c r="P219">
        <v>7003888761</v>
      </c>
      <c r="Q219">
        <v>60104081</v>
      </c>
      <c r="R219" s="7">
        <v>37956</v>
      </c>
      <c r="S219" s="8">
        <f t="shared" si="24"/>
        <v>2003</v>
      </c>
      <c r="T219" s="8">
        <v>2003</v>
      </c>
      <c r="U219" s="8">
        <f t="shared" si="25"/>
        <v>19</v>
      </c>
      <c r="V219" s="7">
        <v>37956</v>
      </c>
      <c r="W219" t="s">
        <v>201</v>
      </c>
      <c r="X219" s="2">
        <v>0.88100000000000001</v>
      </c>
      <c r="Y219" s="6">
        <f t="shared" si="30"/>
        <v>2.3517791836843653E-2</v>
      </c>
      <c r="AA219">
        <v>10459243</v>
      </c>
      <c r="AB219">
        <v>17248</v>
      </c>
      <c r="AD219" t="s">
        <v>2</v>
      </c>
      <c r="AE219">
        <v>45</v>
      </c>
      <c r="AF219">
        <v>6</v>
      </c>
      <c r="AH219" s="9">
        <v>46266</v>
      </c>
      <c r="AI219" t="s">
        <v>11946</v>
      </c>
      <c r="AJ219" t="s">
        <v>11945</v>
      </c>
      <c r="AK219" t="s">
        <v>11944</v>
      </c>
      <c r="AL219">
        <v>19</v>
      </c>
      <c r="AM219" s="5">
        <f t="shared" si="26"/>
        <v>1</v>
      </c>
      <c r="AN219" s="4">
        <f t="shared" si="31"/>
        <v>1.5145778114350624E-3</v>
      </c>
      <c r="AO219" s="3"/>
      <c r="AP219">
        <v>0</v>
      </c>
      <c r="AR219" t="s">
        <v>1</v>
      </c>
      <c r="AT219" s="2" t="s">
        <v>0</v>
      </c>
      <c r="AU219" s="1">
        <f t="shared" si="27"/>
        <v>1.6916827629221074</v>
      </c>
      <c r="AV219" s="1">
        <f t="shared" si="28"/>
        <v>1.2516184824139358</v>
      </c>
      <c r="AW219" s="1">
        <f t="shared" si="29"/>
        <v>0.81155420190576388</v>
      </c>
    </row>
    <row r="220" spans="1:49" x14ac:dyDescent="0.2">
      <c r="A220">
        <v>218</v>
      </c>
      <c r="B220" t="s">
        <v>11943</v>
      </c>
      <c r="C220" t="s">
        <v>11942</v>
      </c>
      <c r="F220" t="s">
        <v>11941</v>
      </c>
      <c r="G220" t="s">
        <v>9</v>
      </c>
      <c r="H220" t="s">
        <v>8</v>
      </c>
      <c r="I220" t="s">
        <v>1168</v>
      </c>
      <c r="J220">
        <v>60001481</v>
      </c>
      <c r="K220" t="s">
        <v>11940</v>
      </c>
      <c r="L220" t="s">
        <v>1057</v>
      </c>
      <c r="M220" t="s">
        <v>191</v>
      </c>
      <c r="N220">
        <v>1</v>
      </c>
      <c r="O220" t="s">
        <v>1167</v>
      </c>
      <c r="P220">
        <v>7003474509</v>
      </c>
      <c r="Q220">
        <v>60001481</v>
      </c>
      <c r="R220" s="7">
        <v>37956</v>
      </c>
      <c r="S220" s="8">
        <f t="shared" si="24"/>
        <v>2003</v>
      </c>
      <c r="T220" s="8">
        <v>2003</v>
      </c>
      <c r="U220" s="8">
        <f t="shared" si="25"/>
        <v>19</v>
      </c>
      <c r="V220" s="7">
        <v>37956</v>
      </c>
      <c r="W220" t="s">
        <v>201</v>
      </c>
      <c r="X220" s="2">
        <v>0.88100000000000001</v>
      </c>
      <c r="Y220" s="6">
        <f t="shared" si="30"/>
        <v>2.3517791836843653E-2</v>
      </c>
      <c r="AA220">
        <v>10459243</v>
      </c>
      <c r="AB220">
        <v>17248</v>
      </c>
      <c r="AD220" t="s">
        <v>2</v>
      </c>
      <c r="AE220">
        <v>45</v>
      </c>
      <c r="AF220">
        <v>6</v>
      </c>
      <c r="AH220" t="s">
        <v>11939</v>
      </c>
      <c r="AI220" t="s">
        <v>11938</v>
      </c>
      <c r="AJ220" t="s">
        <v>11937</v>
      </c>
      <c r="AK220" t="s">
        <v>11936</v>
      </c>
      <c r="AL220">
        <v>4</v>
      </c>
      <c r="AM220" s="5">
        <f t="shared" si="26"/>
        <v>0.21052631578947367</v>
      </c>
      <c r="AN220" s="4">
        <f t="shared" si="31"/>
        <v>3.1885848661790785E-4</v>
      </c>
      <c r="AO220" s="3"/>
      <c r="AP220">
        <v>0</v>
      </c>
      <c r="AR220" t="s">
        <v>1</v>
      </c>
      <c r="AT220" s="2" t="s">
        <v>0</v>
      </c>
      <c r="AU220" s="1">
        <f t="shared" si="27"/>
        <v>1.655811183177593</v>
      </c>
      <c r="AV220" s="1">
        <f t="shared" si="28"/>
        <v>1.1918325161730781</v>
      </c>
      <c r="AW220" s="1">
        <f t="shared" si="29"/>
        <v>0.72785384916856311</v>
      </c>
    </row>
    <row r="221" spans="1:49" x14ac:dyDescent="0.2">
      <c r="A221">
        <v>219</v>
      </c>
      <c r="B221" t="s">
        <v>11935</v>
      </c>
      <c r="C221" t="s">
        <v>11934</v>
      </c>
      <c r="F221" t="s">
        <v>11933</v>
      </c>
      <c r="G221" t="s">
        <v>9</v>
      </c>
      <c r="H221" t="s">
        <v>8</v>
      </c>
      <c r="I221" t="s">
        <v>11932</v>
      </c>
      <c r="J221" t="s">
        <v>11931</v>
      </c>
      <c r="K221" t="s">
        <v>8680</v>
      </c>
      <c r="L221" t="s">
        <v>11930</v>
      </c>
      <c r="M221" t="s">
        <v>30</v>
      </c>
      <c r="N221">
        <v>4</v>
      </c>
      <c r="O221" t="s">
        <v>11929</v>
      </c>
      <c r="P221" t="s">
        <v>11928</v>
      </c>
      <c r="Q221" t="s">
        <v>11927</v>
      </c>
      <c r="R221" s="7">
        <v>37956</v>
      </c>
      <c r="S221" s="8">
        <f t="shared" si="24"/>
        <v>2003</v>
      </c>
      <c r="T221" s="8">
        <v>2003</v>
      </c>
      <c r="U221" s="8">
        <f t="shared" si="25"/>
        <v>19</v>
      </c>
      <c r="V221" s="7">
        <v>37956</v>
      </c>
      <c r="W221" t="s">
        <v>201</v>
      </c>
      <c r="X221" s="2">
        <v>0.88100000000000001</v>
      </c>
      <c r="Y221" s="6">
        <f t="shared" si="30"/>
        <v>2.3517791836843653E-2</v>
      </c>
      <c r="AA221">
        <v>10459243</v>
      </c>
      <c r="AB221">
        <v>17248</v>
      </c>
      <c r="AD221" t="s">
        <v>2</v>
      </c>
      <c r="AE221">
        <v>45</v>
      </c>
      <c r="AF221">
        <v>6</v>
      </c>
      <c r="AH221" t="s">
        <v>11926</v>
      </c>
      <c r="AI221" t="s">
        <v>11925</v>
      </c>
      <c r="AJ221" t="s">
        <v>11924</v>
      </c>
      <c r="AK221" t="s">
        <v>11923</v>
      </c>
      <c r="AL221">
        <v>99</v>
      </c>
      <c r="AM221" s="5">
        <f t="shared" si="26"/>
        <v>5.2105263157894735</v>
      </c>
      <c r="AN221" s="4">
        <f t="shared" si="31"/>
        <v>7.8917475437932198E-3</v>
      </c>
      <c r="AO221" s="3"/>
      <c r="AP221">
        <v>0</v>
      </c>
      <c r="AQ221" t="s">
        <v>42</v>
      </c>
      <c r="AR221" t="s">
        <v>1</v>
      </c>
      <c r="AS221" t="s">
        <v>41</v>
      </c>
      <c r="AT221" s="2" t="s">
        <v>0</v>
      </c>
      <c r="AU221" s="1">
        <f t="shared" si="27"/>
        <v>1.8829978548928521</v>
      </c>
      <c r="AV221" s="1">
        <f t="shared" si="28"/>
        <v>1.5704769690318434</v>
      </c>
      <c r="AW221" s="1">
        <f t="shared" si="29"/>
        <v>1.2579560831708347</v>
      </c>
    </row>
    <row r="222" spans="1:49" x14ac:dyDescent="0.2">
      <c r="A222">
        <v>220</v>
      </c>
      <c r="B222" t="s">
        <v>11922</v>
      </c>
      <c r="F222" t="s">
        <v>11921</v>
      </c>
      <c r="G222" t="s">
        <v>9</v>
      </c>
      <c r="H222" t="s">
        <v>8</v>
      </c>
      <c r="I222" t="s">
        <v>11920</v>
      </c>
      <c r="J222">
        <v>60004863</v>
      </c>
      <c r="K222" t="s">
        <v>11919</v>
      </c>
      <c r="L222" t="s">
        <v>11918</v>
      </c>
      <c r="M222" t="s">
        <v>93</v>
      </c>
      <c r="N222">
        <v>1</v>
      </c>
      <c r="O222" t="s">
        <v>11917</v>
      </c>
      <c r="P222">
        <v>6602522635</v>
      </c>
      <c r="Q222">
        <v>60004863</v>
      </c>
      <c r="R222" s="7">
        <v>37956</v>
      </c>
      <c r="S222" s="8">
        <f t="shared" si="24"/>
        <v>2003</v>
      </c>
      <c r="T222" s="8">
        <v>2003</v>
      </c>
      <c r="U222" s="8">
        <f t="shared" si="25"/>
        <v>19</v>
      </c>
      <c r="V222" s="7">
        <v>2003</v>
      </c>
      <c r="W222" t="s">
        <v>11916</v>
      </c>
      <c r="X222" s="2">
        <v>0.17199999999999999</v>
      </c>
      <c r="Y222" s="6">
        <f t="shared" si="30"/>
        <v>4.5914417661034141E-3</v>
      </c>
      <c r="AA222">
        <v>13301365</v>
      </c>
      <c r="AB222">
        <v>26693</v>
      </c>
      <c r="AD222" t="s">
        <v>2</v>
      </c>
      <c r="AE222">
        <v>16</v>
      </c>
      <c r="AF222" s="10">
        <v>44289</v>
      </c>
      <c r="AH222" t="s">
        <v>11915</v>
      </c>
      <c r="AI222" t="s">
        <v>11914</v>
      </c>
      <c r="AJ222" t="s">
        <v>11913</v>
      </c>
      <c r="AK222" t="s">
        <v>11912</v>
      </c>
      <c r="AL222">
        <v>1</v>
      </c>
      <c r="AM222" s="5">
        <f t="shared" si="26"/>
        <v>5.2631578947368418E-2</v>
      </c>
      <c r="AN222" s="4">
        <f t="shared" si="31"/>
        <v>7.9714621654476962E-5</v>
      </c>
      <c r="AO222" s="3"/>
      <c r="AP222">
        <v>0</v>
      </c>
      <c r="AR222" t="s">
        <v>1</v>
      </c>
      <c r="AT222" s="2" t="s">
        <v>0</v>
      </c>
      <c r="AU222" s="1">
        <f t="shared" si="27"/>
        <v>0.32379236227687325</v>
      </c>
      <c r="AV222" s="1">
        <f t="shared" si="28"/>
        <v>0.23355781938789455</v>
      </c>
      <c r="AW222" s="1">
        <f t="shared" si="29"/>
        <v>0.1433232764989158</v>
      </c>
    </row>
    <row r="223" spans="1:49" x14ac:dyDescent="0.2">
      <c r="A223">
        <v>221</v>
      </c>
      <c r="B223" t="s">
        <v>11911</v>
      </c>
      <c r="C223" t="s">
        <v>11910</v>
      </c>
      <c r="F223" t="s">
        <v>11909</v>
      </c>
      <c r="G223" t="s">
        <v>9</v>
      </c>
      <c r="H223" t="s">
        <v>8</v>
      </c>
      <c r="I223" t="s">
        <v>11908</v>
      </c>
      <c r="J223" t="s">
        <v>11907</v>
      </c>
      <c r="K223" t="s">
        <v>11906</v>
      </c>
      <c r="L223" t="s">
        <v>11905</v>
      </c>
      <c r="M223" t="s">
        <v>30</v>
      </c>
      <c r="N223">
        <v>1</v>
      </c>
      <c r="O223" t="s">
        <v>11904</v>
      </c>
      <c r="P223">
        <v>6603881468</v>
      </c>
      <c r="Q223" t="s">
        <v>11903</v>
      </c>
      <c r="R223" s="7">
        <v>37956</v>
      </c>
      <c r="S223" s="8">
        <f t="shared" si="24"/>
        <v>2003</v>
      </c>
      <c r="T223" s="8">
        <v>2003</v>
      </c>
      <c r="U223" s="8">
        <f t="shared" si="25"/>
        <v>19</v>
      </c>
      <c r="V223" s="7">
        <v>2003</v>
      </c>
      <c r="W223" t="s">
        <v>11902</v>
      </c>
      <c r="X223" s="2">
        <v>0.437</v>
      </c>
      <c r="Y223" s="6">
        <f t="shared" si="30"/>
        <v>1.1665465417367396E-2</v>
      </c>
      <c r="AA223">
        <v>10704698</v>
      </c>
      <c r="AB223">
        <v>5300152513</v>
      </c>
      <c r="AC223">
        <v>15598985</v>
      </c>
      <c r="AD223" t="s">
        <v>2</v>
      </c>
      <c r="AE223">
        <v>41</v>
      </c>
      <c r="AH223" t="s">
        <v>11901</v>
      </c>
      <c r="AI223" t="s">
        <v>11900</v>
      </c>
      <c r="AK223" t="s">
        <v>11899</v>
      </c>
      <c r="AL223">
        <v>27</v>
      </c>
      <c r="AM223" s="5">
        <f t="shared" si="26"/>
        <v>1.4210526315789473</v>
      </c>
      <c r="AN223" s="4">
        <f t="shared" si="31"/>
        <v>2.1522947846708781E-3</v>
      </c>
      <c r="AO223" s="3"/>
      <c r="AP223">
        <v>1</v>
      </c>
      <c r="AR223" t="s">
        <v>1</v>
      </c>
      <c r="AT223" s="2" t="s">
        <v>0</v>
      </c>
      <c r="AU223" s="1">
        <f t="shared" si="27"/>
        <v>0.88115142275584402</v>
      </c>
      <c r="AV223" s="1">
        <f t="shared" si="28"/>
        <v>0.6908880101019137</v>
      </c>
      <c r="AW223" s="1">
        <f t="shared" si="29"/>
        <v>0.50062459744798327</v>
      </c>
    </row>
    <row r="224" spans="1:49" x14ac:dyDescent="0.2">
      <c r="A224">
        <v>222</v>
      </c>
      <c r="B224" t="s">
        <v>11898</v>
      </c>
      <c r="C224" t="s">
        <v>11897</v>
      </c>
      <c r="F224" t="s">
        <v>11896</v>
      </c>
      <c r="G224" t="s">
        <v>9</v>
      </c>
      <c r="H224" t="s">
        <v>8</v>
      </c>
      <c r="I224" t="s">
        <v>8926</v>
      </c>
      <c r="J224" t="s">
        <v>552</v>
      </c>
      <c r="K224" t="s">
        <v>551</v>
      </c>
      <c r="L224" t="s">
        <v>550</v>
      </c>
      <c r="M224" t="s">
        <v>183</v>
      </c>
      <c r="N224">
        <v>4</v>
      </c>
      <c r="O224" t="s">
        <v>8925</v>
      </c>
      <c r="P224" t="s">
        <v>8924</v>
      </c>
      <c r="Q224" t="s">
        <v>549</v>
      </c>
      <c r="R224" s="7">
        <v>37956</v>
      </c>
      <c r="S224" s="8">
        <f t="shared" si="24"/>
        <v>2003</v>
      </c>
      <c r="T224" s="8">
        <v>2003</v>
      </c>
      <c r="U224" s="8">
        <f t="shared" si="25"/>
        <v>19</v>
      </c>
      <c r="V224" s="7">
        <v>2003</v>
      </c>
      <c r="W224" t="s">
        <v>11895</v>
      </c>
      <c r="X224" s="2">
        <v>0.22500000000000001</v>
      </c>
      <c r="Y224" s="6">
        <f t="shared" si="30"/>
        <v>6.0062464963562111E-3</v>
      </c>
      <c r="AA224">
        <v>2726343</v>
      </c>
      <c r="AB224">
        <v>16128</v>
      </c>
      <c r="AC224" t="s">
        <v>11894</v>
      </c>
      <c r="AD224" t="s">
        <v>2</v>
      </c>
      <c r="AE224">
        <v>23</v>
      </c>
      <c r="AF224">
        <v>5</v>
      </c>
      <c r="AH224" t="s">
        <v>11893</v>
      </c>
      <c r="AI224" t="s">
        <v>11892</v>
      </c>
      <c r="AJ224" t="s">
        <v>11891</v>
      </c>
      <c r="AK224" t="s">
        <v>11890</v>
      </c>
      <c r="AL224">
        <v>30</v>
      </c>
      <c r="AM224" s="5">
        <f t="shared" si="26"/>
        <v>1.5789473684210527</v>
      </c>
      <c r="AN224" s="4">
        <f t="shared" si="31"/>
        <v>2.3914386496343091E-3</v>
      </c>
      <c r="AO224" s="3"/>
      <c r="AP224">
        <v>0</v>
      </c>
      <c r="AR224" t="s">
        <v>1</v>
      </c>
      <c r="AT224" s="2">
        <v>1.099</v>
      </c>
      <c r="AU224" s="1">
        <f t="shared" si="27"/>
        <v>0.49218041423396403</v>
      </c>
      <c r="AV224" s="1">
        <f t="shared" si="28"/>
        <v>0.419884257299526</v>
      </c>
      <c r="AW224" s="1">
        <f t="shared" si="29"/>
        <v>0.34758810036508797</v>
      </c>
    </row>
    <row r="225" spans="1:49" x14ac:dyDescent="0.2">
      <c r="A225">
        <v>223</v>
      </c>
      <c r="B225" t="s">
        <v>11889</v>
      </c>
      <c r="F225" t="s">
        <v>11888</v>
      </c>
      <c r="G225" t="s">
        <v>9</v>
      </c>
      <c r="H225" t="s">
        <v>8</v>
      </c>
      <c r="I225" t="s">
        <v>707</v>
      </c>
      <c r="J225">
        <v>100480417</v>
      </c>
      <c r="K225" t="s">
        <v>11882</v>
      </c>
      <c r="L225" t="s">
        <v>357</v>
      </c>
      <c r="M225" t="s">
        <v>356</v>
      </c>
      <c r="N225">
        <v>1</v>
      </c>
      <c r="O225" t="s">
        <v>706</v>
      </c>
      <c r="P225">
        <v>7401566803</v>
      </c>
      <c r="Q225">
        <v>100480417</v>
      </c>
      <c r="R225" s="7">
        <v>37956</v>
      </c>
      <c r="S225" s="8">
        <f t="shared" si="24"/>
        <v>2003</v>
      </c>
      <c r="T225" s="8">
        <v>2003</v>
      </c>
      <c r="U225" s="8">
        <f t="shared" si="25"/>
        <v>19</v>
      </c>
      <c r="V225" s="7">
        <v>2003</v>
      </c>
      <c r="W225" t="s">
        <v>11881</v>
      </c>
      <c r="X225" s="2">
        <v>0.29899999999999999</v>
      </c>
      <c r="Y225" s="6">
        <f t="shared" si="30"/>
        <v>7.9816342329355871E-3</v>
      </c>
      <c r="AA225">
        <v>1464116</v>
      </c>
      <c r="AB225">
        <v>24906</v>
      </c>
      <c r="AD225" t="s">
        <v>2</v>
      </c>
      <c r="AE225">
        <v>37</v>
      </c>
      <c r="AF225">
        <v>2</v>
      </c>
      <c r="AH225" t="s">
        <v>11887</v>
      </c>
      <c r="AI225" t="s">
        <v>11886</v>
      </c>
      <c r="AK225" t="s">
        <v>11885</v>
      </c>
      <c r="AL225">
        <v>0</v>
      </c>
      <c r="AM225" s="5">
        <f t="shared" si="26"/>
        <v>0</v>
      </c>
      <c r="AN225" s="4">
        <f t="shared" si="31"/>
        <v>0</v>
      </c>
      <c r="AO225" s="3"/>
      <c r="AP225">
        <v>0</v>
      </c>
      <c r="AR225" t="s">
        <v>1</v>
      </c>
      <c r="AT225" s="2" t="s">
        <v>0</v>
      </c>
      <c r="AU225" s="1">
        <f t="shared" si="27"/>
        <v>0.55871439630549102</v>
      </c>
      <c r="AV225" s="1">
        <f t="shared" si="28"/>
        <v>0.39908171164677936</v>
      </c>
      <c r="AW225" s="1">
        <f t="shared" si="29"/>
        <v>0.23944902698806758</v>
      </c>
    </row>
    <row r="226" spans="1:49" x14ac:dyDescent="0.2">
      <c r="A226">
        <v>224</v>
      </c>
      <c r="B226" t="s">
        <v>11884</v>
      </c>
      <c r="F226" t="s">
        <v>11883</v>
      </c>
      <c r="G226" t="s">
        <v>9</v>
      </c>
      <c r="H226" t="s">
        <v>8</v>
      </c>
      <c r="I226" t="s">
        <v>707</v>
      </c>
      <c r="J226">
        <v>100480417</v>
      </c>
      <c r="K226" t="s">
        <v>11882</v>
      </c>
      <c r="L226" t="s">
        <v>357</v>
      </c>
      <c r="M226" t="s">
        <v>356</v>
      </c>
      <c r="N226">
        <v>1</v>
      </c>
      <c r="O226" t="s">
        <v>706</v>
      </c>
      <c r="P226">
        <v>7401566803</v>
      </c>
      <c r="Q226">
        <v>100480417</v>
      </c>
      <c r="R226" s="7">
        <v>37956</v>
      </c>
      <c r="S226" s="8">
        <f t="shared" si="24"/>
        <v>2003</v>
      </c>
      <c r="T226" s="8">
        <v>2003</v>
      </c>
      <c r="U226" s="8">
        <f t="shared" si="25"/>
        <v>19</v>
      </c>
      <c r="V226" s="7">
        <v>2003</v>
      </c>
      <c r="W226" t="s">
        <v>11881</v>
      </c>
      <c r="X226" s="2">
        <v>0.29899999999999999</v>
      </c>
      <c r="Y226" s="6">
        <f t="shared" si="30"/>
        <v>7.9816342329355871E-3</v>
      </c>
      <c r="AA226">
        <v>1464116</v>
      </c>
      <c r="AB226">
        <v>24906</v>
      </c>
      <c r="AD226" t="s">
        <v>2</v>
      </c>
      <c r="AE226">
        <v>37</v>
      </c>
      <c r="AF226">
        <v>2</v>
      </c>
      <c r="AH226" t="s">
        <v>11880</v>
      </c>
      <c r="AI226" t="s">
        <v>11879</v>
      </c>
      <c r="AK226" t="s">
        <v>11878</v>
      </c>
      <c r="AL226">
        <v>1</v>
      </c>
      <c r="AM226" s="5">
        <f t="shared" si="26"/>
        <v>5.2631578947368418E-2</v>
      </c>
      <c r="AN226" s="4">
        <f t="shared" si="31"/>
        <v>7.9714621654476962E-5</v>
      </c>
      <c r="AO226" s="3"/>
      <c r="AP226">
        <v>0</v>
      </c>
      <c r="AR226" t="s">
        <v>1</v>
      </c>
      <c r="AT226" s="2" t="s">
        <v>0</v>
      </c>
      <c r="AU226" s="1">
        <f t="shared" si="27"/>
        <v>0.56110583495512534</v>
      </c>
      <c r="AV226" s="1">
        <f t="shared" si="28"/>
        <v>0.40306744272950323</v>
      </c>
      <c r="AW226" s="1">
        <f t="shared" si="29"/>
        <v>0.24502905050388096</v>
      </c>
    </row>
    <row r="227" spans="1:49" x14ac:dyDescent="0.2">
      <c r="A227">
        <v>225</v>
      </c>
      <c r="B227" t="s">
        <v>11877</v>
      </c>
      <c r="F227" t="s">
        <v>11876</v>
      </c>
      <c r="G227" t="s">
        <v>9</v>
      </c>
      <c r="H227" t="s">
        <v>8</v>
      </c>
      <c r="I227" t="s">
        <v>11875</v>
      </c>
      <c r="J227" t="s">
        <v>11874</v>
      </c>
      <c r="K227" t="s">
        <v>11873</v>
      </c>
      <c r="L227" t="s">
        <v>11872</v>
      </c>
      <c r="M227" t="s">
        <v>30</v>
      </c>
      <c r="N227">
        <v>2</v>
      </c>
      <c r="O227" t="s">
        <v>11871</v>
      </c>
      <c r="P227" t="s">
        <v>11870</v>
      </c>
      <c r="Q227" t="s">
        <v>11869</v>
      </c>
      <c r="R227" s="7">
        <v>37956</v>
      </c>
      <c r="S227" s="8">
        <f t="shared" si="24"/>
        <v>2003</v>
      </c>
      <c r="T227" s="8">
        <v>2003</v>
      </c>
      <c r="U227" s="8">
        <f t="shared" si="25"/>
        <v>19</v>
      </c>
      <c r="V227" s="7">
        <v>37956</v>
      </c>
      <c r="W227" t="s">
        <v>11868</v>
      </c>
      <c r="X227" s="2">
        <v>0.40899999999999997</v>
      </c>
      <c r="Y227" s="6">
        <f t="shared" si="30"/>
        <v>1.0918021408931956E-2</v>
      </c>
      <c r="AA227">
        <v>10535381</v>
      </c>
      <c r="AB227">
        <v>20452</v>
      </c>
      <c r="AD227" t="s">
        <v>2</v>
      </c>
      <c r="AE227">
        <v>13</v>
      </c>
      <c r="AF227">
        <v>4</v>
      </c>
      <c r="AH227" t="s">
        <v>11867</v>
      </c>
      <c r="AI227" t="s">
        <v>11866</v>
      </c>
      <c r="AJ227" t="s">
        <v>11865</v>
      </c>
      <c r="AK227" t="s">
        <v>11864</v>
      </c>
      <c r="AL227">
        <v>0</v>
      </c>
      <c r="AM227" s="5">
        <f t="shared" si="26"/>
        <v>0</v>
      </c>
      <c r="AN227" s="4">
        <f t="shared" si="31"/>
        <v>0</v>
      </c>
      <c r="AO227" s="3"/>
      <c r="AP227">
        <v>0</v>
      </c>
      <c r="AR227" t="s">
        <v>1</v>
      </c>
      <c r="AT227" s="2" t="s">
        <v>0</v>
      </c>
      <c r="AU227" s="1">
        <f t="shared" si="27"/>
        <v>0.76426149862523685</v>
      </c>
      <c r="AV227" s="1">
        <f t="shared" si="28"/>
        <v>0.54590107044659775</v>
      </c>
      <c r="AW227" s="1">
        <f t="shared" si="29"/>
        <v>0.3275406422679587</v>
      </c>
    </row>
    <row r="228" spans="1:49" x14ac:dyDescent="0.2">
      <c r="A228">
        <v>226</v>
      </c>
      <c r="B228" t="s">
        <v>11863</v>
      </c>
      <c r="C228" t="s">
        <v>11862</v>
      </c>
      <c r="F228" t="s">
        <v>11861</v>
      </c>
      <c r="G228" t="s">
        <v>9</v>
      </c>
      <c r="H228" t="s">
        <v>8</v>
      </c>
      <c r="I228" t="s">
        <v>11860</v>
      </c>
      <c r="J228">
        <v>60098468</v>
      </c>
      <c r="K228" t="s">
        <v>11859</v>
      </c>
      <c r="L228" t="s">
        <v>297</v>
      </c>
      <c r="M228" t="s">
        <v>296</v>
      </c>
      <c r="N228">
        <v>2</v>
      </c>
      <c r="O228" t="s">
        <v>11858</v>
      </c>
      <c r="P228" t="s">
        <v>11857</v>
      </c>
      <c r="Q228" t="s">
        <v>11856</v>
      </c>
      <c r="R228" s="7">
        <v>37956</v>
      </c>
      <c r="S228" s="8">
        <f t="shared" si="24"/>
        <v>2003</v>
      </c>
      <c r="T228" s="8">
        <v>2003</v>
      </c>
      <c r="U228" s="8">
        <f t="shared" si="25"/>
        <v>19</v>
      </c>
      <c r="V228" s="7">
        <v>37956</v>
      </c>
      <c r="W228" t="s">
        <v>447</v>
      </c>
      <c r="X228" s="2">
        <v>0.42</v>
      </c>
      <c r="Y228" s="6">
        <f t="shared" si="30"/>
        <v>1.1211660126531593E-2</v>
      </c>
      <c r="AA228">
        <v>15308669</v>
      </c>
      <c r="AB228">
        <v>17543</v>
      </c>
      <c r="AD228" t="s">
        <v>2</v>
      </c>
      <c r="AE228">
        <v>3</v>
      </c>
      <c r="AF228">
        <v>8</v>
      </c>
      <c r="AH228" t="s">
        <v>11855</v>
      </c>
      <c r="AI228" t="s">
        <v>11854</v>
      </c>
      <c r="AJ228" t="s">
        <v>11853</v>
      </c>
      <c r="AK228" t="s">
        <v>11852</v>
      </c>
      <c r="AL228">
        <v>2</v>
      </c>
      <c r="AM228" s="5">
        <f t="shared" si="26"/>
        <v>0.10526315789473684</v>
      </c>
      <c r="AN228" s="4">
        <f t="shared" si="31"/>
        <v>1.5942924330895392E-4</v>
      </c>
      <c r="AO228" s="3"/>
      <c r="AP228">
        <v>0</v>
      </c>
      <c r="AR228" t="s">
        <v>1</v>
      </c>
      <c r="AT228" s="2" t="s">
        <v>0</v>
      </c>
      <c r="AU228" s="1">
        <f t="shared" si="27"/>
        <v>0.78959908615648011</v>
      </c>
      <c r="AV228" s="1">
        <f t="shared" si="28"/>
        <v>0.56855446849202729</v>
      </c>
      <c r="AW228" s="1">
        <f t="shared" si="29"/>
        <v>0.34750985082757452</v>
      </c>
    </row>
    <row r="229" spans="1:49" x14ac:dyDescent="0.2">
      <c r="A229">
        <v>227</v>
      </c>
      <c r="B229" t="s">
        <v>11851</v>
      </c>
      <c r="C229" t="s">
        <v>11850</v>
      </c>
      <c r="F229" t="s">
        <v>11849</v>
      </c>
      <c r="G229" t="s">
        <v>9</v>
      </c>
      <c r="H229" t="s">
        <v>8</v>
      </c>
      <c r="I229" t="s">
        <v>791</v>
      </c>
      <c r="J229" t="s">
        <v>11844</v>
      </c>
      <c r="K229" t="s">
        <v>11848</v>
      </c>
      <c r="L229" t="s">
        <v>11847</v>
      </c>
      <c r="M229" t="s">
        <v>32</v>
      </c>
      <c r="N229">
        <v>2</v>
      </c>
      <c r="O229" t="s">
        <v>11846</v>
      </c>
      <c r="P229" t="s">
        <v>11845</v>
      </c>
      <c r="Q229" t="s">
        <v>11844</v>
      </c>
      <c r="R229" s="7">
        <v>37956</v>
      </c>
      <c r="S229" s="8">
        <f t="shared" si="24"/>
        <v>2003</v>
      </c>
      <c r="T229" s="8">
        <v>2003</v>
      </c>
      <c r="U229" s="8">
        <f t="shared" si="25"/>
        <v>19</v>
      </c>
      <c r="V229" s="7">
        <v>2003</v>
      </c>
      <c r="W229" t="s">
        <v>499</v>
      </c>
      <c r="X229" s="2">
        <v>1.3280000000000001</v>
      </c>
      <c r="Y229" s="6">
        <f t="shared" si="30"/>
        <v>3.5450201542937994E-2</v>
      </c>
      <c r="AA229">
        <v>15361225</v>
      </c>
      <c r="AB229">
        <v>18894</v>
      </c>
      <c r="AD229" t="s">
        <v>2</v>
      </c>
      <c r="AE229">
        <v>2</v>
      </c>
      <c r="AH229" s="9">
        <v>41518</v>
      </c>
      <c r="AI229" t="s">
        <v>11843</v>
      </c>
      <c r="AJ229" t="s">
        <v>11842</v>
      </c>
      <c r="AK229" t="s">
        <v>11841</v>
      </c>
      <c r="AL229">
        <v>104</v>
      </c>
      <c r="AM229" s="5">
        <f t="shared" si="26"/>
        <v>5.4736842105263159</v>
      </c>
      <c r="AN229" s="4">
        <f t="shared" si="31"/>
        <v>8.290320652065605E-3</v>
      </c>
      <c r="AO229" s="3"/>
      <c r="AP229">
        <v>0</v>
      </c>
      <c r="AR229" t="s">
        <v>1</v>
      </c>
      <c r="AT229" s="2">
        <v>3.8340000000000001</v>
      </c>
      <c r="AU229" s="1">
        <f t="shared" si="27"/>
        <v>2.7302237275676275</v>
      </c>
      <c r="AV229" s="1">
        <f t="shared" si="28"/>
        <v>2.18702610975018</v>
      </c>
      <c r="AW229" s="1">
        <f t="shared" si="29"/>
        <v>1.6438284919327319</v>
      </c>
    </row>
    <row r="230" spans="1:49" x14ac:dyDescent="0.2">
      <c r="A230">
        <v>228</v>
      </c>
      <c r="B230" t="s">
        <v>11840</v>
      </c>
      <c r="C230" t="s">
        <v>11839</v>
      </c>
      <c r="F230" t="s">
        <v>11838</v>
      </c>
      <c r="G230" t="s">
        <v>9</v>
      </c>
      <c r="H230" t="s">
        <v>8</v>
      </c>
      <c r="I230" t="s">
        <v>11837</v>
      </c>
      <c r="J230">
        <v>60033154</v>
      </c>
      <c r="K230" t="s">
        <v>11836</v>
      </c>
      <c r="L230" t="s">
        <v>1136</v>
      </c>
      <c r="M230" t="s">
        <v>37</v>
      </c>
      <c r="N230">
        <v>2</v>
      </c>
      <c r="O230" t="s">
        <v>11835</v>
      </c>
      <c r="P230" t="s">
        <v>11834</v>
      </c>
      <c r="Q230" t="s">
        <v>11833</v>
      </c>
      <c r="R230" s="7">
        <v>37956</v>
      </c>
      <c r="S230" s="8">
        <f t="shared" si="24"/>
        <v>2003</v>
      </c>
      <c r="T230" s="8">
        <v>2003</v>
      </c>
      <c r="U230" s="8">
        <f t="shared" si="25"/>
        <v>19</v>
      </c>
      <c r="V230" s="7">
        <v>2003</v>
      </c>
      <c r="W230" t="s">
        <v>499</v>
      </c>
      <c r="X230" s="2">
        <v>1.3280000000000001</v>
      </c>
      <c r="Y230" s="6">
        <f t="shared" si="30"/>
        <v>3.5450201542937994E-2</v>
      </c>
      <c r="AA230">
        <v>15361225</v>
      </c>
      <c r="AB230">
        <v>18894</v>
      </c>
      <c r="AD230" t="s">
        <v>2</v>
      </c>
      <c r="AE230">
        <v>2</v>
      </c>
      <c r="AH230" t="s">
        <v>11832</v>
      </c>
      <c r="AI230" t="s">
        <v>11831</v>
      </c>
      <c r="AJ230" t="s">
        <v>11830</v>
      </c>
      <c r="AK230" t="s">
        <v>11829</v>
      </c>
      <c r="AL230">
        <v>48</v>
      </c>
      <c r="AM230" s="5">
        <f t="shared" si="26"/>
        <v>2.5263157894736841</v>
      </c>
      <c r="AN230" s="4">
        <f t="shared" si="31"/>
        <v>3.8263018394148946E-3</v>
      </c>
      <c r="AO230" s="3"/>
      <c r="AP230">
        <v>0</v>
      </c>
      <c r="AR230" t="s">
        <v>1</v>
      </c>
      <c r="AT230" s="2">
        <v>3.8340000000000001</v>
      </c>
      <c r="AU230" s="1">
        <f t="shared" si="27"/>
        <v>2.5963031631881064</v>
      </c>
      <c r="AV230" s="1">
        <f t="shared" si="28"/>
        <v>1.9638251691176445</v>
      </c>
      <c r="AW230" s="1">
        <f t="shared" si="29"/>
        <v>1.3313471750471824</v>
      </c>
    </row>
    <row r="231" spans="1:49" x14ac:dyDescent="0.2">
      <c r="A231">
        <v>229</v>
      </c>
      <c r="B231" t="s">
        <v>11828</v>
      </c>
      <c r="C231" t="s">
        <v>11827</v>
      </c>
      <c r="F231" t="s">
        <v>11826</v>
      </c>
      <c r="G231" t="s">
        <v>9</v>
      </c>
      <c r="H231" t="s">
        <v>8</v>
      </c>
      <c r="I231" t="s">
        <v>675</v>
      </c>
      <c r="J231">
        <v>60001439</v>
      </c>
      <c r="K231" t="s">
        <v>385</v>
      </c>
      <c r="L231" t="s">
        <v>457</v>
      </c>
      <c r="M231" t="s">
        <v>46</v>
      </c>
      <c r="N231">
        <v>1</v>
      </c>
      <c r="O231" t="s">
        <v>11825</v>
      </c>
      <c r="P231">
        <v>7102186231</v>
      </c>
      <c r="Q231">
        <v>60001439</v>
      </c>
      <c r="R231" s="7">
        <v>37956</v>
      </c>
      <c r="S231" s="8">
        <f t="shared" si="24"/>
        <v>2003</v>
      </c>
      <c r="T231" s="8">
        <v>2003</v>
      </c>
      <c r="U231" s="8">
        <f t="shared" si="25"/>
        <v>19</v>
      </c>
      <c r="V231" s="7">
        <v>37956</v>
      </c>
      <c r="W231" t="s">
        <v>201</v>
      </c>
      <c r="X231" s="2">
        <v>0.88100000000000001</v>
      </c>
      <c r="Y231" s="6">
        <f t="shared" si="30"/>
        <v>2.3517791836843653E-2</v>
      </c>
      <c r="AA231">
        <v>10459243</v>
      </c>
      <c r="AB231">
        <v>17248</v>
      </c>
      <c r="AD231" t="s">
        <v>2</v>
      </c>
      <c r="AE231">
        <v>45</v>
      </c>
      <c r="AF231">
        <v>6</v>
      </c>
      <c r="AH231">
        <v>136</v>
      </c>
      <c r="AI231" t="s">
        <v>11824</v>
      </c>
      <c r="AJ231" t="s">
        <v>11823</v>
      </c>
      <c r="AK231" t="s">
        <v>11822</v>
      </c>
      <c r="AL231">
        <v>0</v>
      </c>
      <c r="AM231" s="5">
        <f t="shared" si="26"/>
        <v>0</v>
      </c>
      <c r="AN231" s="4">
        <f t="shared" si="31"/>
        <v>0</v>
      </c>
      <c r="AO231" s="3"/>
      <c r="AP231">
        <v>0</v>
      </c>
      <c r="AR231" t="s">
        <v>1</v>
      </c>
      <c r="AT231" s="2" t="s">
        <v>0</v>
      </c>
      <c r="AU231" s="1">
        <f t="shared" si="27"/>
        <v>1.6462454285790555</v>
      </c>
      <c r="AV231" s="1">
        <f t="shared" si="28"/>
        <v>1.1758895918421826</v>
      </c>
      <c r="AW231" s="1">
        <f t="shared" si="29"/>
        <v>0.70553375510530958</v>
      </c>
    </row>
    <row r="232" spans="1:49" x14ac:dyDescent="0.2">
      <c r="A232">
        <v>230</v>
      </c>
      <c r="B232" t="s">
        <v>11821</v>
      </c>
      <c r="F232" t="s">
        <v>11820</v>
      </c>
      <c r="G232" t="s">
        <v>9</v>
      </c>
      <c r="H232" t="s">
        <v>8</v>
      </c>
      <c r="I232" t="s">
        <v>11819</v>
      </c>
      <c r="J232" t="s">
        <v>11818</v>
      </c>
      <c r="K232" t="s">
        <v>11817</v>
      </c>
      <c r="L232" t="s">
        <v>11816</v>
      </c>
      <c r="M232" t="s">
        <v>11815</v>
      </c>
      <c r="N232">
        <v>3</v>
      </c>
      <c r="O232" t="s">
        <v>11814</v>
      </c>
      <c r="P232" t="s">
        <v>11813</v>
      </c>
      <c r="Q232" t="s">
        <v>11812</v>
      </c>
      <c r="R232" s="7">
        <v>37956</v>
      </c>
      <c r="S232" s="8">
        <f t="shared" si="24"/>
        <v>2003</v>
      </c>
      <c r="T232" s="8">
        <v>2003</v>
      </c>
      <c r="U232" s="8">
        <f t="shared" si="25"/>
        <v>19</v>
      </c>
      <c r="V232" s="7">
        <v>2003</v>
      </c>
      <c r="W232" t="s">
        <v>11811</v>
      </c>
      <c r="X232" s="2">
        <v>0.183</v>
      </c>
      <c r="Y232" s="6">
        <f t="shared" si="30"/>
        <v>4.8850804837030515E-3</v>
      </c>
      <c r="AA232">
        <v>11951036</v>
      </c>
      <c r="AB232">
        <v>22632</v>
      </c>
      <c r="AD232" t="s">
        <v>2</v>
      </c>
      <c r="AE232">
        <v>57</v>
      </c>
      <c r="AF232">
        <v>4</v>
      </c>
      <c r="AH232" t="s">
        <v>11810</v>
      </c>
      <c r="AI232" t="s">
        <v>11809</v>
      </c>
      <c r="AK232" t="s">
        <v>11808</v>
      </c>
      <c r="AL232">
        <v>0</v>
      </c>
      <c r="AM232" s="5">
        <f t="shared" si="26"/>
        <v>0</v>
      </c>
      <c r="AN232" s="4">
        <f t="shared" si="31"/>
        <v>0</v>
      </c>
      <c r="AO232" s="3"/>
      <c r="AP232">
        <v>0</v>
      </c>
      <c r="AR232" t="s">
        <v>1</v>
      </c>
      <c r="AT232" s="2" t="s">
        <v>0</v>
      </c>
      <c r="AU232" s="1">
        <f t="shared" si="27"/>
        <v>0.34195563385921357</v>
      </c>
      <c r="AV232" s="1">
        <f t="shared" si="28"/>
        <v>0.24425402418515257</v>
      </c>
      <c r="AW232" s="1">
        <f t="shared" si="29"/>
        <v>0.14655241451109155</v>
      </c>
    </row>
    <row r="233" spans="1:49" x14ac:dyDescent="0.2">
      <c r="A233">
        <v>231</v>
      </c>
      <c r="B233" t="s">
        <v>11807</v>
      </c>
      <c r="F233" t="s">
        <v>11806</v>
      </c>
      <c r="G233" t="s">
        <v>9</v>
      </c>
      <c r="H233" t="s">
        <v>8</v>
      </c>
      <c r="I233" t="s">
        <v>11805</v>
      </c>
      <c r="J233">
        <v>60007951</v>
      </c>
      <c r="K233" t="s">
        <v>11804</v>
      </c>
      <c r="L233" t="s">
        <v>11803</v>
      </c>
      <c r="M233" t="s">
        <v>5</v>
      </c>
      <c r="N233">
        <v>2</v>
      </c>
      <c r="O233" t="s">
        <v>11802</v>
      </c>
      <c r="P233" t="s">
        <v>11801</v>
      </c>
      <c r="Q233" t="s">
        <v>11800</v>
      </c>
      <c r="R233" s="7">
        <v>37956</v>
      </c>
      <c r="S233" s="8">
        <f t="shared" si="24"/>
        <v>2003</v>
      </c>
      <c r="T233" s="8">
        <v>2003</v>
      </c>
      <c r="U233" s="8">
        <f t="shared" si="25"/>
        <v>19</v>
      </c>
      <c r="V233" s="7">
        <v>2003</v>
      </c>
      <c r="W233" t="s">
        <v>11799</v>
      </c>
      <c r="X233" s="2">
        <v>0.161</v>
      </c>
      <c r="Y233" s="6">
        <f t="shared" si="30"/>
        <v>4.2978030485037776E-3</v>
      </c>
      <c r="AA233">
        <v>162523</v>
      </c>
      <c r="AB233">
        <v>16740</v>
      </c>
      <c r="AD233" t="s">
        <v>2</v>
      </c>
      <c r="AE233">
        <v>39</v>
      </c>
      <c r="AF233">
        <v>2</v>
      </c>
      <c r="AH233" t="s">
        <v>8604</v>
      </c>
      <c r="AI233" t="s">
        <v>11798</v>
      </c>
      <c r="AK233" t="s">
        <v>11797</v>
      </c>
      <c r="AL233">
        <v>0</v>
      </c>
      <c r="AM233" s="5">
        <f t="shared" si="26"/>
        <v>0</v>
      </c>
      <c r="AN233" s="4">
        <f t="shared" si="31"/>
        <v>0</v>
      </c>
      <c r="AO233" s="3"/>
      <c r="AP233">
        <v>0</v>
      </c>
      <c r="AR233" t="s">
        <v>1</v>
      </c>
      <c r="AT233" s="2" t="s">
        <v>0</v>
      </c>
      <c r="AU233" s="1">
        <f t="shared" si="27"/>
        <v>0.30084621339526441</v>
      </c>
      <c r="AV233" s="1">
        <f t="shared" si="28"/>
        <v>0.21489015242518889</v>
      </c>
      <c r="AW233" s="1">
        <f t="shared" si="29"/>
        <v>0.12893409145511334</v>
      </c>
    </row>
    <row r="234" spans="1:49" x14ac:dyDescent="0.2">
      <c r="A234">
        <v>232</v>
      </c>
      <c r="B234" t="s">
        <v>11796</v>
      </c>
      <c r="C234" t="s">
        <v>11795</v>
      </c>
      <c r="F234" t="s">
        <v>11794</v>
      </c>
      <c r="G234" t="s">
        <v>9</v>
      </c>
      <c r="H234" t="s">
        <v>8</v>
      </c>
      <c r="I234" t="s">
        <v>11793</v>
      </c>
      <c r="J234">
        <v>60027550</v>
      </c>
      <c r="K234" t="s">
        <v>360</v>
      </c>
      <c r="L234" t="s">
        <v>359</v>
      </c>
      <c r="M234" t="s">
        <v>46</v>
      </c>
      <c r="N234">
        <v>2</v>
      </c>
      <c r="O234" t="s">
        <v>11792</v>
      </c>
      <c r="P234" t="s">
        <v>11791</v>
      </c>
      <c r="Q234" t="s">
        <v>1155</v>
      </c>
      <c r="R234" s="7">
        <v>37956</v>
      </c>
      <c r="S234" s="8">
        <f t="shared" si="24"/>
        <v>2003</v>
      </c>
      <c r="T234" s="8">
        <v>2003</v>
      </c>
      <c r="U234" s="8">
        <f t="shared" si="25"/>
        <v>19</v>
      </c>
      <c r="V234" s="7">
        <v>37956</v>
      </c>
      <c r="W234" t="s">
        <v>122</v>
      </c>
      <c r="X234" s="2">
        <v>0.94</v>
      </c>
      <c r="Y234" s="6">
        <f t="shared" si="30"/>
        <v>2.5092763140332611E-2</v>
      </c>
      <c r="AA234">
        <v>15311309</v>
      </c>
      <c r="AB234">
        <v>17295</v>
      </c>
      <c r="AD234" t="s">
        <v>2</v>
      </c>
      <c r="AE234">
        <v>13</v>
      </c>
      <c r="AF234">
        <v>12</v>
      </c>
      <c r="AH234" t="s">
        <v>11790</v>
      </c>
      <c r="AI234" t="s">
        <v>11789</v>
      </c>
      <c r="AK234" t="s">
        <v>11788</v>
      </c>
      <c r="AL234">
        <v>40</v>
      </c>
      <c r="AM234" s="5">
        <f t="shared" si="26"/>
        <v>2.1052631578947367</v>
      </c>
      <c r="AN234" s="4">
        <f t="shared" si="31"/>
        <v>3.1885848661790789E-3</v>
      </c>
      <c r="AO234" s="3"/>
      <c r="AP234">
        <v>0</v>
      </c>
      <c r="AQ234" t="s">
        <v>423</v>
      </c>
      <c r="AR234" t="s">
        <v>11787</v>
      </c>
      <c r="AS234" t="s">
        <v>422</v>
      </c>
      <c r="AT234" s="2" t="s">
        <v>0</v>
      </c>
      <c r="AU234" s="1">
        <f t="shared" si="27"/>
        <v>1.8521509658086548</v>
      </c>
      <c r="AV234" s="1">
        <f t="shared" si="28"/>
        <v>1.4140674003255844</v>
      </c>
      <c r="AW234" s="1">
        <f t="shared" si="29"/>
        <v>0.97598383484251372</v>
      </c>
    </row>
    <row r="235" spans="1:49" x14ac:dyDescent="0.2">
      <c r="A235">
        <v>233</v>
      </c>
      <c r="B235" t="s">
        <v>11786</v>
      </c>
      <c r="C235" t="s">
        <v>11785</v>
      </c>
      <c r="F235" t="s">
        <v>11784</v>
      </c>
      <c r="G235" t="s">
        <v>9</v>
      </c>
      <c r="H235" t="s">
        <v>8</v>
      </c>
      <c r="I235" t="s">
        <v>790</v>
      </c>
      <c r="J235" t="s">
        <v>11783</v>
      </c>
      <c r="K235" t="s">
        <v>11782</v>
      </c>
      <c r="L235" t="s">
        <v>11781</v>
      </c>
      <c r="M235" t="s">
        <v>11780</v>
      </c>
      <c r="N235">
        <v>4</v>
      </c>
      <c r="O235" t="s">
        <v>11779</v>
      </c>
      <c r="P235" t="s">
        <v>11778</v>
      </c>
      <c r="Q235" t="s">
        <v>11777</v>
      </c>
      <c r="R235" s="7">
        <v>37956</v>
      </c>
      <c r="S235" s="8">
        <f t="shared" si="24"/>
        <v>2003</v>
      </c>
      <c r="T235" s="8">
        <v>2003</v>
      </c>
      <c r="U235" s="8">
        <f t="shared" si="25"/>
        <v>19</v>
      </c>
      <c r="V235" s="7">
        <v>37956</v>
      </c>
      <c r="W235" t="s">
        <v>63</v>
      </c>
      <c r="X235" s="2">
        <v>1.6519999999999999</v>
      </c>
      <c r="Y235" s="6">
        <f t="shared" si="30"/>
        <v>4.409919649769093E-2</v>
      </c>
      <c r="AA235" t="s">
        <v>62</v>
      </c>
      <c r="AB235">
        <v>17337</v>
      </c>
      <c r="AD235" t="s">
        <v>2</v>
      </c>
      <c r="AE235">
        <v>51</v>
      </c>
      <c r="AF235">
        <v>12</v>
      </c>
      <c r="AH235" t="s">
        <v>11776</v>
      </c>
      <c r="AI235" t="s">
        <v>11775</v>
      </c>
      <c r="AJ235" t="s">
        <v>11774</v>
      </c>
      <c r="AK235" t="s">
        <v>11773</v>
      </c>
      <c r="AL235">
        <v>2</v>
      </c>
      <c r="AM235" s="5">
        <f t="shared" si="26"/>
        <v>0.10526315789473684</v>
      </c>
      <c r="AN235" s="4">
        <f t="shared" si="31"/>
        <v>1.5942924330895392E-4</v>
      </c>
      <c r="AO235" s="3"/>
      <c r="AP235">
        <v>0</v>
      </c>
      <c r="AQ235" t="s">
        <v>2270</v>
      </c>
      <c r="AR235">
        <v>9040578</v>
      </c>
      <c r="AS235" t="s">
        <v>781</v>
      </c>
      <c r="AT235" s="2" t="s">
        <v>0</v>
      </c>
      <c r="AU235" s="1">
        <f t="shared" si="27"/>
        <v>3.0917266321376338</v>
      </c>
      <c r="AV235" s="1">
        <f t="shared" si="28"/>
        <v>2.2129312870499942</v>
      </c>
      <c r="AW235" s="1">
        <f t="shared" si="29"/>
        <v>1.3341359419623546</v>
      </c>
    </row>
    <row r="236" spans="1:49" x14ac:dyDescent="0.2">
      <c r="A236">
        <v>234</v>
      </c>
      <c r="B236" t="s">
        <v>11772</v>
      </c>
      <c r="C236" t="s">
        <v>11771</v>
      </c>
      <c r="F236" t="s">
        <v>11770</v>
      </c>
      <c r="G236" t="s">
        <v>9</v>
      </c>
      <c r="H236" t="s">
        <v>8</v>
      </c>
      <c r="I236" t="s">
        <v>11769</v>
      </c>
      <c r="J236">
        <v>60028186</v>
      </c>
      <c r="K236" t="s">
        <v>11768</v>
      </c>
      <c r="L236" t="s">
        <v>11767</v>
      </c>
      <c r="M236" t="s">
        <v>231</v>
      </c>
      <c r="N236">
        <v>2</v>
      </c>
      <c r="O236" t="s">
        <v>11766</v>
      </c>
      <c r="P236" t="s">
        <v>11765</v>
      </c>
      <c r="Q236" t="s">
        <v>11764</v>
      </c>
      <c r="R236" s="7">
        <v>37956</v>
      </c>
      <c r="S236" s="8">
        <f t="shared" si="24"/>
        <v>2003</v>
      </c>
      <c r="T236" s="8">
        <v>2003</v>
      </c>
      <c r="U236" s="8">
        <f t="shared" si="25"/>
        <v>19</v>
      </c>
      <c r="V236" s="7">
        <v>37956</v>
      </c>
      <c r="W236" t="s">
        <v>63</v>
      </c>
      <c r="X236" s="2">
        <v>1.6519999999999999</v>
      </c>
      <c r="Y236" s="6">
        <f t="shared" si="30"/>
        <v>4.409919649769093E-2</v>
      </c>
      <c r="AA236" t="s">
        <v>62</v>
      </c>
      <c r="AB236">
        <v>17337</v>
      </c>
      <c r="AD236" t="s">
        <v>2</v>
      </c>
      <c r="AE236">
        <v>51</v>
      </c>
      <c r="AF236">
        <v>12</v>
      </c>
      <c r="AH236" t="s">
        <v>388</v>
      </c>
      <c r="AI236" t="s">
        <v>11763</v>
      </c>
      <c r="AJ236" t="s">
        <v>11762</v>
      </c>
      <c r="AK236" t="s">
        <v>11761</v>
      </c>
      <c r="AL236">
        <v>55</v>
      </c>
      <c r="AM236" s="5">
        <f t="shared" si="26"/>
        <v>2.8947368421052633</v>
      </c>
      <c r="AN236" s="4">
        <f t="shared" si="31"/>
        <v>4.3843041909962339E-3</v>
      </c>
      <c r="AO236" s="3"/>
      <c r="AP236">
        <v>0</v>
      </c>
      <c r="AR236" t="s">
        <v>1</v>
      </c>
      <c r="AT236" s="2" t="s">
        <v>0</v>
      </c>
      <c r="AU236" s="1">
        <f t="shared" si="27"/>
        <v>3.2184728805682523</v>
      </c>
      <c r="AV236" s="1">
        <f t="shared" si="28"/>
        <v>2.424175034434358</v>
      </c>
      <c r="AW236" s="1">
        <f t="shared" si="29"/>
        <v>1.6298771883004641</v>
      </c>
    </row>
    <row r="237" spans="1:49" x14ac:dyDescent="0.2">
      <c r="A237">
        <v>235</v>
      </c>
      <c r="B237" t="s">
        <v>11760</v>
      </c>
      <c r="C237" t="s">
        <v>11759</v>
      </c>
      <c r="F237" t="s">
        <v>11758</v>
      </c>
      <c r="G237" t="s">
        <v>9</v>
      </c>
      <c r="H237" t="s">
        <v>8</v>
      </c>
      <c r="I237" t="s">
        <v>11757</v>
      </c>
      <c r="J237">
        <v>60032350</v>
      </c>
      <c r="K237" t="s">
        <v>175</v>
      </c>
      <c r="L237" t="s">
        <v>23</v>
      </c>
      <c r="M237" t="s">
        <v>22</v>
      </c>
      <c r="N237">
        <v>5</v>
      </c>
      <c r="O237" t="s">
        <v>11756</v>
      </c>
      <c r="P237" t="s">
        <v>11755</v>
      </c>
      <c r="Q237" t="s">
        <v>10059</v>
      </c>
      <c r="R237" s="7">
        <v>37956</v>
      </c>
      <c r="S237" s="8">
        <f t="shared" si="24"/>
        <v>2003</v>
      </c>
      <c r="T237" s="8">
        <v>2003</v>
      </c>
      <c r="U237" s="8">
        <f t="shared" si="25"/>
        <v>19</v>
      </c>
      <c r="V237" s="7">
        <v>37956</v>
      </c>
      <c r="W237" t="s">
        <v>63</v>
      </c>
      <c r="X237" s="2">
        <v>1.6519999999999999</v>
      </c>
      <c r="Y237" s="6">
        <f t="shared" si="30"/>
        <v>4.409919649769093E-2</v>
      </c>
      <c r="AA237" t="s">
        <v>62</v>
      </c>
      <c r="AB237">
        <v>17337</v>
      </c>
      <c r="AD237" t="s">
        <v>2</v>
      </c>
      <c r="AE237">
        <v>51</v>
      </c>
      <c r="AF237">
        <v>12</v>
      </c>
      <c r="AH237" t="s">
        <v>11754</v>
      </c>
      <c r="AI237" t="s">
        <v>11753</v>
      </c>
      <c r="AJ237" t="s">
        <v>11752</v>
      </c>
      <c r="AK237" t="s">
        <v>11751</v>
      </c>
      <c r="AL237">
        <v>25</v>
      </c>
      <c r="AM237" s="5">
        <f t="shared" si="26"/>
        <v>1.3157894736842106</v>
      </c>
      <c r="AN237" s="4">
        <f t="shared" si="31"/>
        <v>1.9928655413619244E-3</v>
      </c>
      <c r="AO237" s="3"/>
      <c r="AP237">
        <v>0</v>
      </c>
      <c r="AR237" t="s">
        <v>1</v>
      </c>
      <c r="AT237" s="2" t="s">
        <v>0</v>
      </c>
      <c r="AU237" s="1">
        <f t="shared" si="27"/>
        <v>3.1467297210792231</v>
      </c>
      <c r="AV237" s="1">
        <f t="shared" si="28"/>
        <v>2.3046031019526425</v>
      </c>
      <c r="AW237" s="1">
        <f t="shared" si="29"/>
        <v>1.4624764828260626</v>
      </c>
    </row>
    <row r="238" spans="1:49" x14ac:dyDescent="0.2">
      <c r="A238">
        <v>236</v>
      </c>
      <c r="B238" t="s">
        <v>11750</v>
      </c>
      <c r="C238" t="s">
        <v>11749</v>
      </c>
      <c r="F238" t="s">
        <v>11748</v>
      </c>
      <c r="G238" t="s">
        <v>9</v>
      </c>
      <c r="H238" t="s">
        <v>8</v>
      </c>
      <c r="I238" t="s">
        <v>1064</v>
      </c>
      <c r="J238" t="s">
        <v>11747</v>
      </c>
      <c r="K238" t="s">
        <v>11746</v>
      </c>
      <c r="L238" t="s">
        <v>11745</v>
      </c>
      <c r="M238" t="s">
        <v>625</v>
      </c>
      <c r="N238">
        <v>4</v>
      </c>
      <c r="O238" t="s">
        <v>11744</v>
      </c>
      <c r="P238" t="s">
        <v>11743</v>
      </c>
      <c r="Q238" t="s">
        <v>11742</v>
      </c>
      <c r="R238" s="7">
        <v>37956</v>
      </c>
      <c r="S238" s="8">
        <f t="shared" si="24"/>
        <v>2003</v>
      </c>
      <c r="T238" s="8">
        <v>2003</v>
      </c>
      <c r="U238" s="8">
        <f t="shared" si="25"/>
        <v>19</v>
      </c>
      <c r="V238" s="7">
        <v>37956</v>
      </c>
      <c r="W238" t="s">
        <v>63</v>
      </c>
      <c r="X238" s="2">
        <v>1.6519999999999999</v>
      </c>
      <c r="Y238" s="6">
        <f t="shared" si="30"/>
        <v>4.409919649769093E-2</v>
      </c>
      <c r="AA238" t="s">
        <v>62</v>
      </c>
      <c r="AB238">
        <v>17337</v>
      </c>
      <c r="AD238" t="s">
        <v>2</v>
      </c>
      <c r="AE238">
        <v>51</v>
      </c>
      <c r="AF238">
        <v>12</v>
      </c>
      <c r="AH238" t="s">
        <v>11741</v>
      </c>
      <c r="AI238" t="s">
        <v>11740</v>
      </c>
      <c r="AJ238" t="s">
        <v>11739</v>
      </c>
      <c r="AK238" t="s">
        <v>11738</v>
      </c>
      <c r="AL238">
        <v>126</v>
      </c>
      <c r="AM238" s="5">
        <f t="shared" si="26"/>
        <v>6.6315789473684212</v>
      </c>
      <c r="AN238" s="4">
        <f t="shared" si="31"/>
        <v>1.0044042328464099E-2</v>
      </c>
      <c r="AO238" s="3"/>
      <c r="AP238">
        <v>0</v>
      </c>
      <c r="AR238" t="s">
        <v>11737</v>
      </c>
      <c r="AT238" s="2" t="s">
        <v>0</v>
      </c>
      <c r="AU238" s="1">
        <f t="shared" si="27"/>
        <v>3.3882650246922879</v>
      </c>
      <c r="AV238" s="1">
        <f t="shared" si="28"/>
        <v>2.7071619413077515</v>
      </c>
      <c r="AW238" s="1">
        <f t="shared" si="29"/>
        <v>2.0260588579232146</v>
      </c>
    </row>
    <row r="239" spans="1:49" x14ac:dyDescent="0.2">
      <c r="A239">
        <v>237</v>
      </c>
      <c r="B239" t="s">
        <v>11736</v>
      </c>
      <c r="C239" t="s">
        <v>11735</v>
      </c>
      <c r="F239" t="s">
        <v>11734</v>
      </c>
      <c r="G239" t="s">
        <v>9</v>
      </c>
      <c r="H239" t="s">
        <v>8</v>
      </c>
      <c r="I239" t="s">
        <v>1095</v>
      </c>
      <c r="J239">
        <v>60023932</v>
      </c>
      <c r="K239" t="s">
        <v>1094</v>
      </c>
      <c r="L239" t="s">
        <v>1057</v>
      </c>
      <c r="M239" t="s">
        <v>191</v>
      </c>
      <c r="N239">
        <v>2</v>
      </c>
      <c r="O239" t="s">
        <v>11733</v>
      </c>
      <c r="P239" t="s">
        <v>1092</v>
      </c>
      <c r="Q239" t="s">
        <v>1091</v>
      </c>
      <c r="R239" s="7">
        <v>37956</v>
      </c>
      <c r="S239" s="8">
        <f t="shared" si="24"/>
        <v>2003</v>
      </c>
      <c r="T239" s="8">
        <v>2003</v>
      </c>
      <c r="U239" s="8">
        <f t="shared" si="25"/>
        <v>19</v>
      </c>
      <c r="V239" s="7">
        <v>37956</v>
      </c>
      <c r="W239" t="s">
        <v>63</v>
      </c>
      <c r="X239" s="2">
        <v>1.6519999999999999</v>
      </c>
      <c r="Y239" s="6">
        <f t="shared" si="30"/>
        <v>4.409919649769093E-2</v>
      </c>
      <c r="AA239" t="s">
        <v>62</v>
      </c>
      <c r="AB239">
        <v>17337</v>
      </c>
      <c r="AD239" t="s">
        <v>2</v>
      </c>
      <c r="AE239">
        <v>51</v>
      </c>
      <c r="AF239">
        <v>12</v>
      </c>
      <c r="AH239" t="s">
        <v>11732</v>
      </c>
      <c r="AI239" t="s">
        <v>11731</v>
      </c>
      <c r="AJ239" t="s">
        <v>11730</v>
      </c>
      <c r="AK239" t="s">
        <v>11729</v>
      </c>
      <c r="AL239">
        <v>96</v>
      </c>
      <c r="AM239" s="5">
        <f t="shared" si="26"/>
        <v>5.0526315789473681</v>
      </c>
      <c r="AN239" s="4">
        <f t="shared" si="31"/>
        <v>7.6526036788297893E-3</v>
      </c>
      <c r="AO239" s="3"/>
      <c r="AP239">
        <v>0</v>
      </c>
      <c r="AR239" t="s">
        <v>1</v>
      </c>
      <c r="AT239" s="2" t="s">
        <v>0</v>
      </c>
      <c r="AU239" s="1">
        <f t="shared" si="27"/>
        <v>3.3165218652032591</v>
      </c>
      <c r="AV239" s="1">
        <f t="shared" si="28"/>
        <v>2.587590008826036</v>
      </c>
      <c r="AW239" s="1">
        <f t="shared" si="29"/>
        <v>1.8586581524488131</v>
      </c>
    </row>
    <row r="240" spans="1:49" x14ac:dyDescent="0.2">
      <c r="A240">
        <v>238</v>
      </c>
      <c r="B240" t="s">
        <v>11728</v>
      </c>
      <c r="C240" t="s">
        <v>11727</v>
      </c>
      <c r="F240" t="s">
        <v>11726</v>
      </c>
      <c r="G240" t="s">
        <v>9</v>
      </c>
      <c r="H240" t="s">
        <v>8</v>
      </c>
      <c r="I240" t="s">
        <v>613</v>
      </c>
      <c r="J240" t="s">
        <v>11725</v>
      </c>
      <c r="K240" t="s">
        <v>11724</v>
      </c>
      <c r="L240" t="s">
        <v>11723</v>
      </c>
      <c r="M240" t="s">
        <v>11722</v>
      </c>
      <c r="N240">
        <v>3</v>
      </c>
      <c r="O240" t="s">
        <v>11721</v>
      </c>
      <c r="P240" t="s">
        <v>11720</v>
      </c>
      <c r="Q240" t="s">
        <v>11719</v>
      </c>
      <c r="R240" s="7">
        <v>37956</v>
      </c>
      <c r="S240" s="8">
        <f t="shared" si="24"/>
        <v>2003</v>
      </c>
      <c r="T240" s="8">
        <v>2003</v>
      </c>
      <c r="U240" s="8">
        <f t="shared" si="25"/>
        <v>19</v>
      </c>
      <c r="V240" s="7">
        <v>37956</v>
      </c>
      <c r="W240" t="s">
        <v>63</v>
      </c>
      <c r="X240" s="2">
        <v>1.6519999999999999</v>
      </c>
      <c r="Y240" s="6">
        <f t="shared" si="30"/>
        <v>4.409919649769093E-2</v>
      </c>
      <c r="AA240" t="s">
        <v>62</v>
      </c>
      <c r="AB240">
        <v>17337</v>
      </c>
      <c r="AD240" t="s">
        <v>2</v>
      </c>
      <c r="AE240">
        <v>51</v>
      </c>
      <c r="AF240">
        <v>12</v>
      </c>
      <c r="AH240" t="s">
        <v>11718</v>
      </c>
      <c r="AI240" t="s">
        <v>11717</v>
      </c>
      <c r="AJ240" t="s">
        <v>11716</v>
      </c>
      <c r="AK240" t="s">
        <v>11715</v>
      </c>
      <c r="AL240">
        <v>6</v>
      </c>
      <c r="AM240" s="5">
        <f t="shared" si="26"/>
        <v>0.31578947368421051</v>
      </c>
      <c r="AN240" s="4">
        <f t="shared" si="31"/>
        <v>4.7828772992686183E-4</v>
      </c>
      <c r="AO240" s="3"/>
      <c r="AP240">
        <v>0</v>
      </c>
      <c r="AR240" t="s">
        <v>1</v>
      </c>
      <c r="AT240" s="2" t="s">
        <v>0</v>
      </c>
      <c r="AU240" s="1">
        <f t="shared" si="27"/>
        <v>3.101292386736171</v>
      </c>
      <c r="AV240" s="1">
        <f t="shared" si="28"/>
        <v>2.2288742113808895</v>
      </c>
      <c r="AW240" s="1">
        <f t="shared" si="29"/>
        <v>1.3564560360256082</v>
      </c>
    </row>
    <row r="241" spans="1:49" x14ac:dyDescent="0.2">
      <c r="A241">
        <v>239</v>
      </c>
      <c r="B241" t="s">
        <v>11714</v>
      </c>
      <c r="C241" t="s">
        <v>11713</v>
      </c>
      <c r="F241" t="s">
        <v>11712</v>
      </c>
      <c r="G241" t="s">
        <v>9</v>
      </c>
      <c r="H241" t="s">
        <v>8</v>
      </c>
      <c r="I241" t="s">
        <v>11711</v>
      </c>
      <c r="J241">
        <v>60032882</v>
      </c>
      <c r="K241" t="s">
        <v>946</v>
      </c>
      <c r="L241" t="s">
        <v>583</v>
      </c>
      <c r="M241" t="s">
        <v>218</v>
      </c>
      <c r="N241">
        <v>1</v>
      </c>
      <c r="O241" t="s">
        <v>11710</v>
      </c>
      <c r="P241">
        <v>7004206434</v>
      </c>
      <c r="Q241">
        <v>60032882</v>
      </c>
      <c r="R241" s="7">
        <v>37956</v>
      </c>
      <c r="S241" s="8">
        <f t="shared" si="24"/>
        <v>2003</v>
      </c>
      <c r="T241" s="8">
        <v>2003</v>
      </c>
      <c r="U241" s="8">
        <f t="shared" si="25"/>
        <v>19</v>
      </c>
      <c r="V241" s="7">
        <v>37956</v>
      </c>
      <c r="W241" t="s">
        <v>63</v>
      </c>
      <c r="X241" s="2">
        <v>1.6519999999999999</v>
      </c>
      <c r="Y241" s="6">
        <f t="shared" si="30"/>
        <v>4.409919649769093E-2</v>
      </c>
      <c r="AA241" t="s">
        <v>62</v>
      </c>
      <c r="AB241">
        <v>17337</v>
      </c>
      <c r="AD241" t="s">
        <v>2</v>
      </c>
      <c r="AE241">
        <v>51</v>
      </c>
      <c r="AF241">
        <v>12</v>
      </c>
      <c r="AH241" t="s">
        <v>11709</v>
      </c>
      <c r="AI241" t="s">
        <v>11708</v>
      </c>
      <c r="AJ241" t="s">
        <v>11707</v>
      </c>
      <c r="AK241" t="s">
        <v>11706</v>
      </c>
      <c r="AL241">
        <v>5</v>
      </c>
      <c r="AM241" s="5">
        <f t="shared" si="26"/>
        <v>0.26315789473684209</v>
      </c>
      <c r="AN241" s="4">
        <f t="shared" si="31"/>
        <v>3.9857310827238487E-4</v>
      </c>
      <c r="AO241" s="3"/>
      <c r="AP241">
        <v>0</v>
      </c>
      <c r="AR241" t="s">
        <v>1</v>
      </c>
      <c r="AT241" s="2" t="s">
        <v>0</v>
      </c>
      <c r="AU241" s="1">
        <f t="shared" si="27"/>
        <v>3.0989009480865368</v>
      </c>
      <c r="AV241" s="1">
        <f t="shared" si="28"/>
        <v>2.2248884802981657</v>
      </c>
      <c r="AW241" s="1">
        <f t="shared" si="29"/>
        <v>1.3508760125097947</v>
      </c>
    </row>
    <row r="242" spans="1:49" x14ac:dyDescent="0.2">
      <c r="A242">
        <v>240</v>
      </c>
      <c r="B242" t="s">
        <v>11705</v>
      </c>
      <c r="C242" t="s">
        <v>11704</v>
      </c>
      <c r="F242" t="s">
        <v>11703</v>
      </c>
      <c r="G242" t="s">
        <v>9</v>
      </c>
      <c r="H242" t="s">
        <v>8</v>
      </c>
      <c r="I242" t="s">
        <v>11702</v>
      </c>
      <c r="J242">
        <v>60022548</v>
      </c>
      <c r="K242" t="s">
        <v>11701</v>
      </c>
      <c r="L242" t="s">
        <v>432</v>
      </c>
      <c r="M242" t="s">
        <v>46</v>
      </c>
      <c r="N242">
        <v>2</v>
      </c>
      <c r="O242" t="s">
        <v>11700</v>
      </c>
      <c r="P242" t="s">
        <v>11699</v>
      </c>
      <c r="Q242" t="s">
        <v>11698</v>
      </c>
      <c r="R242" s="7">
        <v>37956</v>
      </c>
      <c r="S242" s="8">
        <f t="shared" si="24"/>
        <v>2003</v>
      </c>
      <c r="T242" s="8">
        <v>2003</v>
      </c>
      <c r="U242" s="8">
        <f t="shared" si="25"/>
        <v>19</v>
      </c>
      <c r="V242" s="7">
        <v>37956</v>
      </c>
      <c r="W242" t="s">
        <v>63</v>
      </c>
      <c r="X242" s="2">
        <v>1.6519999999999999</v>
      </c>
      <c r="Y242" s="6">
        <f t="shared" si="30"/>
        <v>4.409919649769093E-2</v>
      </c>
      <c r="AA242" t="s">
        <v>62</v>
      </c>
      <c r="AB242">
        <v>17337</v>
      </c>
      <c r="AD242" t="s">
        <v>2</v>
      </c>
      <c r="AE242">
        <v>51</v>
      </c>
      <c r="AF242">
        <v>12</v>
      </c>
      <c r="AH242" t="s">
        <v>11697</v>
      </c>
      <c r="AI242" t="s">
        <v>11696</v>
      </c>
      <c r="AJ242" t="s">
        <v>11695</v>
      </c>
      <c r="AK242" t="s">
        <v>11694</v>
      </c>
      <c r="AL242">
        <v>34</v>
      </c>
      <c r="AM242" s="5">
        <f t="shared" si="26"/>
        <v>1.7894736842105263</v>
      </c>
      <c r="AN242" s="4">
        <f t="shared" si="31"/>
        <v>2.7102971362522169E-3</v>
      </c>
      <c r="AO242" s="3"/>
      <c r="AP242">
        <v>0</v>
      </c>
      <c r="AQ242" t="s">
        <v>50</v>
      </c>
      <c r="AR242" t="s">
        <v>11693</v>
      </c>
      <c r="AS242" t="s">
        <v>49</v>
      </c>
      <c r="AT242" s="2" t="s">
        <v>0</v>
      </c>
      <c r="AU242" s="1">
        <f t="shared" si="27"/>
        <v>3.1682526689259318</v>
      </c>
      <c r="AV242" s="1">
        <f t="shared" si="28"/>
        <v>2.3404746816971573</v>
      </c>
      <c r="AW242" s="1">
        <f t="shared" si="29"/>
        <v>1.5126966944683831</v>
      </c>
    </row>
    <row r="243" spans="1:49" x14ac:dyDescent="0.2">
      <c r="A243">
        <v>241</v>
      </c>
      <c r="B243" t="s">
        <v>11692</v>
      </c>
      <c r="C243" t="s">
        <v>11691</v>
      </c>
      <c r="F243" t="s">
        <v>11690</v>
      </c>
      <c r="G243" t="s">
        <v>9</v>
      </c>
      <c r="H243" t="s">
        <v>8</v>
      </c>
      <c r="I243" t="s">
        <v>1802</v>
      </c>
      <c r="J243" t="s">
        <v>1797</v>
      </c>
      <c r="K243" t="s">
        <v>1801</v>
      </c>
      <c r="L243" t="s">
        <v>1800</v>
      </c>
      <c r="M243" t="s">
        <v>30</v>
      </c>
      <c r="N243">
        <v>2</v>
      </c>
      <c r="O243" t="s">
        <v>1799</v>
      </c>
      <c r="P243" t="s">
        <v>1798</v>
      </c>
      <c r="Q243" t="s">
        <v>1797</v>
      </c>
      <c r="R243" s="7">
        <v>37956</v>
      </c>
      <c r="S243" s="8">
        <f t="shared" si="24"/>
        <v>2003</v>
      </c>
      <c r="T243" s="8">
        <v>2003</v>
      </c>
      <c r="U243" s="8">
        <f t="shared" si="25"/>
        <v>19</v>
      </c>
      <c r="V243" s="7">
        <v>37956</v>
      </c>
      <c r="W243" t="s">
        <v>63</v>
      </c>
      <c r="X243" s="2">
        <v>1.6519999999999999</v>
      </c>
      <c r="Y243" s="6">
        <f t="shared" si="30"/>
        <v>4.409919649769093E-2</v>
      </c>
      <c r="AA243" t="s">
        <v>62</v>
      </c>
      <c r="AB243">
        <v>17337</v>
      </c>
      <c r="AD243" t="s">
        <v>2</v>
      </c>
      <c r="AE243">
        <v>51</v>
      </c>
      <c r="AF243">
        <v>12</v>
      </c>
      <c r="AH243" t="s">
        <v>11689</v>
      </c>
      <c r="AI243" t="s">
        <v>11688</v>
      </c>
      <c r="AJ243" t="s">
        <v>11687</v>
      </c>
      <c r="AK243" t="s">
        <v>11686</v>
      </c>
      <c r="AL243">
        <v>13</v>
      </c>
      <c r="AM243" s="5">
        <f t="shared" si="26"/>
        <v>0.68421052631578949</v>
      </c>
      <c r="AN243" s="4">
        <f t="shared" si="31"/>
        <v>1.0362900815082006E-3</v>
      </c>
      <c r="AO243" s="3"/>
      <c r="AP243">
        <v>0</v>
      </c>
      <c r="AR243" t="s">
        <v>1</v>
      </c>
      <c r="AT243" s="2" t="s">
        <v>0</v>
      </c>
      <c r="AU243" s="1">
        <f t="shared" si="27"/>
        <v>3.1180324572836109</v>
      </c>
      <c r="AV243" s="1">
        <f t="shared" si="28"/>
        <v>2.2567743289599562</v>
      </c>
      <c r="AW243" s="1">
        <f t="shared" si="29"/>
        <v>1.3955162006363018</v>
      </c>
    </row>
    <row r="244" spans="1:49" x14ac:dyDescent="0.2">
      <c r="A244">
        <v>242</v>
      </c>
      <c r="B244" t="s">
        <v>11685</v>
      </c>
      <c r="C244" t="s">
        <v>11684</v>
      </c>
      <c r="F244" t="s">
        <v>11683</v>
      </c>
      <c r="G244" t="s">
        <v>9</v>
      </c>
      <c r="H244" t="s">
        <v>8</v>
      </c>
      <c r="I244" t="s">
        <v>11682</v>
      </c>
      <c r="J244" t="s">
        <v>11681</v>
      </c>
      <c r="K244" t="s">
        <v>11680</v>
      </c>
      <c r="L244" t="s">
        <v>11679</v>
      </c>
      <c r="M244" t="s">
        <v>1046</v>
      </c>
      <c r="N244">
        <v>3</v>
      </c>
      <c r="O244" t="s">
        <v>11678</v>
      </c>
      <c r="P244" t="s">
        <v>11677</v>
      </c>
      <c r="Q244" t="s">
        <v>11676</v>
      </c>
      <c r="R244" s="7">
        <v>37956</v>
      </c>
      <c r="S244" s="8">
        <f t="shared" si="24"/>
        <v>2003</v>
      </c>
      <c r="T244" s="8">
        <v>2003</v>
      </c>
      <c r="U244" s="8">
        <f t="shared" si="25"/>
        <v>19</v>
      </c>
      <c r="V244" s="7">
        <v>37956</v>
      </c>
      <c r="W244" t="s">
        <v>6639</v>
      </c>
      <c r="X244" s="2">
        <v>0.34200000000000003</v>
      </c>
      <c r="Y244" s="6">
        <f t="shared" si="30"/>
        <v>9.1294946744614417E-3</v>
      </c>
      <c r="AA244">
        <v>10236244</v>
      </c>
      <c r="AB244">
        <v>40352</v>
      </c>
      <c r="AD244" t="s">
        <v>2</v>
      </c>
      <c r="AE244">
        <v>36</v>
      </c>
      <c r="AF244">
        <v>4</v>
      </c>
      <c r="AH244" t="s">
        <v>11675</v>
      </c>
      <c r="AI244" t="s">
        <v>11674</v>
      </c>
      <c r="AJ244" t="s">
        <v>11673</v>
      </c>
      <c r="AK244" t="s">
        <v>11672</v>
      </c>
      <c r="AL244">
        <v>4</v>
      </c>
      <c r="AM244" s="5">
        <f t="shared" si="26"/>
        <v>0.21052631578947367</v>
      </c>
      <c r="AN244" s="4">
        <f t="shared" si="31"/>
        <v>3.1885848661790785E-4</v>
      </c>
      <c r="AO244" s="3"/>
      <c r="AP244">
        <v>0</v>
      </c>
      <c r="AR244" t="s">
        <v>1</v>
      </c>
      <c r="AT244" s="2" t="s">
        <v>0</v>
      </c>
      <c r="AU244" s="1">
        <f t="shared" si="27"/>
        <v>0.6486303818108381</v>
      </c>
      <c r="AV244" s="1">
        <f t="shared" si="28"/>
        <v>0.47241765805396746</v>
      </c>
      <c r="AW244" s="1">
        <f t="shared" si="29"/>
        <v>0.29620493429709682</v>
      </c>
    </row>
    <row r="245" spans="1:49" x14ac:dyDescent="0.2">
      <c r="A245">
        <v>243</v>
      </c>
      <c r="B245" t="s">
        <v>11671</v>
      </c>
      <c r="C245" t="s">
        <v>11670</v>
      </c>
      <c r="F245" t="s">
        <v>11669</v>
      </c>
      <c r="G245" t="s">
        <v>9</v>
      </c>
      <c r="H245" t="s">
        <v>8</v>
      </c>
      <c r="I245" t="s">
        <v>414</v>
      </c>
      <c r="J245">
        <v>60003858</v>
      </c>
      <c r="K245" t="s">
        <v>413</v>
      </c>
      <c r="L245" t="s">
        <v>412</v>
      </c>
      <c r="M245" t="s">
        <v>411</v>
      </c>
      <c r="N245">
        <v>2</v>
      </c>
      <c r="O245" t="s">
        <v>410</v>
      </c>
      <c r="P245" t="s">
        <v>409</v>
      </c>
      <c r="Q245" t="s">
        <v>408</v>
      </c>
      <c r="R245" s="7">
        <v>37956</v>
      </c>
      <c r="S245" s="8">
        <f t="shared" si="24"/>
        <v>2003</v>
      </c>
      <c r="T245" s="8">
        <v>2003</v>
      </c>
      <c r="U245" s="8">
        <f t="shared" si="25"/>
        <v>19</v>
      </c>
      <c r="V245" s="7">
        <v>2003</v>
      </c>
      <c r="W245" t="s">
        <v>36</v>
      </c>
      <c r="X245" s="2">
        <v>0.30199999999999999</v>
      </c>
      <c r="Y245" s="6">
        <f t="shared" si="30"/>
        <v>8.0617175195536687E-3</v>
      </c>
      <c r="AA245">
        <v>9296212</v>
      </c>
      <c r="AB245">
        <v>20725</v>
      </c>
      <c r="AD245" t="s">
        <v>2</v>
      </c>
      <c r="AE245">
        <v>27</v>
      </c>
      <c r="AF245">
        <v>3</v>
      </c>
      <c r="AH245" t="s">
        <v>11668</v>
      </c>
      <c r="AI245" t="s">
        <v>11667</v>
      </c>
      <c r="AJ245" t="s">
        <v>11666</v>
      </c>
      <c r="AK245" t="s">
        <v>11665</v>
      </c>
      <c r="AL245">
        <v>4</v>
      </c>
      <c r="AM245" s="5">
        <f t="shared" si="26"/>
        <v>0.21052631578947367</v>
      </c>
      <c r="AN245" s="4">
        <f t="shared" si="31"/>
        <v>3.1885848661790785E-4</v>
      </c>
      <c r="AO245" s="3"/>
      <c r="AP245">
        <v>0</v>
      </c>
      <c r="AR245" t="s">
        <v>1</v>
      </c>
      <c r="AT245" s="2">
        <v>1.671</v>
      </c>
      <c r="AU245" s="1">
        <f t="shared" si="27"/>
        <v>0.57388598096729393</v>
      </c>
      <c r="AV245" s="1">
        <f t="shared" si="28"/>
        <v>0.41902880030857881</v>
      </c>
      <c r="AW245" s="1">
        <f t="shared" si="29"/>
        <v>0.26417161964986363</v>
      </c>
    </row>
    <row r="246" spans="1:49" x14ac:dyDescent="0.2">
      <c r="A246">
        <v>244</v>
      </c>
      <c r="B246" t="s">
        <v>11664</v>
      </c>
      <c r="C246" t="s">
        <v>11663</v>
      </c>
      <c r="F246" t="s">
        <v>11662</v>
      </c>
      <c r="G246" t="s">
        <v>9</v>
      </c>
      <c r="H246" t="s">
        <v>8</v>
      </c>
      <c r="I246" t="s">
        <v>686</v>
      </c>
      <c r="J246" t="s">
        <v>942</v>
      </c>
      <c r="K246" t="s">
        <v>945</v>
      </c>
      <c r="L246" t="s">
        <v>944</v>
      </c>
      <c r="M246" t="s">
        <v>943</v>
      </c>
      <c r="N246">
        <v>3</v>
      </c>
      <c r="O246" t="s">
        <v>11661</v>
      </c>
      <c r="P246" t="s">
        <v>11660</v>
      </c>
      <c r="Q246" t="s">
        <v>11659</v>
      </c>
      <c r="R246" s="7">
        <v>37956</v>
      </c>
      <c r="S246" s="8">
        <f t="shared" si="24"/>
        <v>2003</v>
      </c>
      <c r="T246" s="8">
        <v>2003</v>
      </c>
      <c r="U246" s="8">
        <f t="shared" si="25"/>
        <v>19</v>
      </c>
      <c r="V246" s="7">
        <v>37956</v>
      </c>
      <c r="W246" s="11" t="s">
        <v>177</v>
      </c>
      <c r="X246" s="2">
        <v>2.383</v>
      </c>
      <c r="Y246" s="6">
        <f t="shared" si="30"/>
        <v>6.3612824003630442E-2</v>
      </c>
      <c r="AA246">
        <v>13502417</v>
      </c>
      <c r="AB246">
        <v>17416</v>
      </c>
      <c r="AD246" t="s">
        <v>2</v>
      </c>
      <c r="AE246">
        <v>150</v>
      </c>
      <c r="AF246">
        <v>6</v>
      </c>
      <c r="AH246" t="s">
        <v>11658</v>
      </c>
      <c r="AI246" t="s">
        <v>11657</v>
      </c>
      <c r="AK246" t="s">
        <v>11656</v>
      </c>
      <c r="AL246">
        <v>103</v>
      </c>
      <c r="AM246" s="5">
        <f t="shared" si="26"/>
        <v>5.4210526315789478</v>
      </c>
      <c r="AN246" s="4">
        <f t="shared" si="31"/>
        <v>8.210606030411129E-3</v>
      </c>
      <c r="AO246" s="3"/>
      <c r="AP246">
        <v>0</v>
      </c>
      <c r="AR246" t="s">
        <v>1</v>
      </c>
      <c r="AT246" s="2" t="s">
        <v>0</v>
      </c>
      <c r="AU246" s="1">
        <f t="shared" si="27"/>
        <v>4.6992158611664649</v>
      </c>
      <c r="AV246" s="1">
        <f t="shared" si="28"/>
        <v>3.5911715017020782</v>
      </c>
      <c r="AW246" s="1">
        <f t="shared" si="29"/>
        <v>2.4831271422376924</v>
      </c>
    </row>
    <row r="247" spans="1:49" x14ac:dyDescent="0.2">
      <c r="A247">
        <v>245</v>
      </c>
      <c r="B247" t="s">
        <v>11655</v>
      </c>
      <c r="C247" t="s">
        <v>11654</v>
      </c>
      <c r="F247" t="s">
        <v>11653</v>
      </c>
      <c r="G247" t="s">
        <v>9</v>
      </c>
      <c r="H247" t="s">
        <v>8</v>
      </c>
      <c r="I247" t="s">
        <v>974</v>
      </c>
      <c r="J247" t="s">
        <v>973</v>
      </c>
      <c r="K247" t="s">
        <v>972</v>
      </c>
      <c r="L247" t="s">
        <v>971</v>
      </c>
      <c r="M247" t="s">
        <v>176</v>
      </c>
      <c r="N247">
        <v>4</v>
      </c>
      <c r="O247" t="s">
        <v>970</v>
      </c>
      <c r="P247" t="s">
        <v>969</v>
      </c>
      <c r="Q247" t="s">
        <v>968</v>
      </c>
      <c r="R247" s="7">
        <v>37956</v>
      </c>
      <c r="S247" s="8">
        <f t="shared" si="24"/>
        <v>2003</v>
      </c>
      <c r="T247" s="8">
        <v>2003</v>
      </c>
      <c r="U247" s="8">
        <f t="shared" si="25"/>
        <v>19</v>
      </c>
      <c r="V247" s="7">
        <v>37956</v>
      </c>
      <c r="W247" s="11" t="s">
        <v>177</v>
      </c>
      <c r="X247" s="2">
        <v>2.383</v>
      </c>
      <c r="Y247" s="6">
        <f t="shared" si="30"/>
        <v>6.3612824003630442E-2</v>
      </c>
      <c r="AA247">
        <v>13502417</v>
      </c>
      <c r="AB247">
        <v>17416</v>
      </c>
      <c r="AD247" t="s">
        <v>2</v>
      </c>
      <c r="AE247">
        <v>150</v>
      </c>
      <c r="AF247">
        <v>6</v>
      </c>
      <c r="AH247" t="s">
        <v>858</v>
      </c>
      <c r="AI247" t="s">
        <v>11652</v>
      </c>
      <c r="AK247" t="s">
        <v>11651</v>
      </c>
      <c r="AL247">
        <v>49</v>
      </c>
      <c r="AM247" s="5">
        <f t="shared" si="26"/>
        <v>2.5789473684210527</v>
      </c>
      <c r="AN247" s="4">
        <f t="shared" si="31"/>
        <v>3.9060164610693715E-3</v>
      </c>
      <c r="AO247" s="3"/>
      <c r="AP247">
        <v>0</v>
      </c>
      <c r="AR247" t="s">
        <v>1</v>
      </c>
      <c r="AT247" s="2" t="s">
        <v>0</v>
      </c>
      <c r="AU247" s="1">
        <f t="shared" si="27"/>
        <v>4.5700781740862118</v>
      </c>
      <c r="AV247" s="1">
        <f t="shared" si="28"/>
        <v>3.375942023234991</v>
      </c>
      <c r="AW247" s="1">
        <f t="shared" si="29"/>
        <v>2.1818058723837694</v>
      </c>
    </row>
    <row r="248" spans="1:49" x14ac:dyDescent="0.2">
      <c r="A248">
        <v>246</v>
      </c>
      <c r="B248" t="s">
        <v>11650</v>
      </c>
      <c r="C248" t="s">
        <v>11649</v>
      </c>
      <c r="F248" t="s">
        <v>11648</v>
      </c>
      <c r="G248" t="s">
        <v>9</v>
      </c>
      <c r="H248" t="s">
        <v>8</v>
      </c>
      <c r="I248" t="s">
        <v>872</v>
      </c>
      <c r="J248">
        <v>60027299</v>
      </c>
      <c r="K248" t="s">
        <v>871</v>
      </c>
      <c r="L248" t="s">
        <v>870</v>
      </c>
      <c r="M248" t="s">
        <v>22</v>
      </c>
      <c r="N248">
        <v>6</v>
      </c>
      <c r="O248" t="s">
        <v>11647</v>
      </c>
      <c r="P248" t="s">
        <v>11646</v>
      </c>
      <c r="Q248" t="s">
        <v>11645</v>
      </c>
      <c r="R248" s="7">
        <v>37956</v>
      </c>
      <c r="S248" s="8">
        <f t="shared" si="24"/>
        <v>2003</v>
      </c>
      <c r="T248" s="8">
        <v>2003</v>
      </c>
      <c r="U248" s="8">
        <f t="shared" si="25"/>
        <v>19</v>
      </c>
      <c r="V248" s="7">
        <v>37956</v>
      </c>
      <c r="W248" s="11" t="s">
        <v>177</v>
      </c>
      <c r="X248" s="2">
        <v>2.383</v>
      </c>
      <c r="Y248" s="6">
        <f t="shared" si="30"/>
        <v>6.3612824003630442E-2</v>
      </c>
      <c r="AA248">
        <v>13502417</v>
      </c>
      <c r="AB248">
        <v>17416</v>
      </c>
      <c r="AD248" t="s">
        <v>2</v>
      </c>
      <c r="AE248">
        <v>150</v>
      </c>
      <c r="AF248">
        <v>6</v>
      </c>
      <c r="AH248" t="s">
        <v>11644</v>
      </c>
      <c r="AI248" t="s">
        <v>11643</v>
      </c>
      <c r="AK248" t="s">
        <v>11642</v>
      </c>
      <c r="AL248">
        <v>22</v>
      </c>
      <c r="AM248" s="5">
        <f t="shared" si="26"/>
        <v>1.1578947368421053</v>
      </c>
      <c r="AN248" s="4">
        <f t="shared" si="31"/>
        <v>1.7537216763984934E-3</v>
      </c>
      <c r="AO248" s="3"/>
      <c r="AP248">
        <v>0</v>
      </c>
      <c r="AR248" t="s">
        <v>1</v>
      </c>
      <c r="AT248" s="2" t="s">
        <v>0</v>
      </c>
      <c r="AU248" s="1">
        <f t="shared" si="27"/>
        <v>4.5055093305460856</v>
      </c>
      <c r="AV248" s="1">
        <f t="shared" si="28"/>
        <v>3.2683272840014466</v>
      </c>
      <c r="AW248" s="1">
        <f t="shared" si="29"/>
        <v>2.031145237456808</v>
      </c>
    </row>
    <row r="249" spans="1:49" x14ac:dyDescent="0.2">
      <c r="A249">
        <v>247</v>
      </c>
      <c r="B249" t="s">
        <v>11641</v>
      </c>
      <c r="C249" t="s">
        <v>11640</v>
      </c>
      <c r="F249" t="s">
        <v>11639</v>
      </c>
      <c r="G249" t="s">
        <v>9</v>
      </c>
      <c r="H249" t="s">
        <v>8</v>
      </c>
      <c r="I249" t="s">
        <v>11638</v>
      </c>
      <c r="J249">
        <v>60110235</v>
      </c>
      <c r="K249" t="s">
        <v>11637</v>
      </c>
      <c r="L249" t="s">
        <v>801</v>
      </c>
      <c r="M249" t="s">
        <v>139</v>
      </c>
      <c r="N249">
        <v>3</v>
      </c>
      <c r="O249" t="s">
        <v>11636</v>
      </c>
      <c r="P249" t="s">
        <v>11635</v>
      </c>
      <c r="Q249" t="s">
        <v>11634</v>
      </c>
      <c r="R249" s="7">
        <v>37956</v>
      </c>
      <c r="S249" s="8">
        <f t="shared" si="24"/>
        <v>2003</v>
      </c>
      <c r="T249" s="8">
        <v>2003</v>
      </c>
      <c r="U249" s="8">
        <f t="shared" si="25"/>
        <v>19</v>
      </c>
      <c r="V249" s="7">
        <v>37956</v>
      </c>
      <c r="W249" s="11" t="s">
        <v>177</v>
      </c>
      <c r="X249" s="2">
        <v>2.383</v>
      </c>
      <c r="Y249" s="6">
        <f t="shared" si="30"/>
        <v>6.3612824003630442E-2</v>
      </c>
      <c r="AA249">
        <v>13502417</v>
      </c>
      <c r="AB249">
        <v>17416</v>
      </c>
      <c r="AD249" t="s">
        <v>2</v>
      </c>
      <c r="AE249">
        <v>150</v>
      </c>
      <c r="AF249">
        <v>6</v>
      </c>
      <c r="AH249" t="s">
        <v>237</v>
      </c>
      <c r="AI249" t="s">
        <v>11633</v>
      </c>
      <c r="AK249" t="s">
        <v>11632</v>
      </c>
      <c r="AL249">
        <v>25</v>
      </c>
      <c r="AM249" s="5">
        <f t="shared" si="26"/>
        <v>1.3157894736842106</v>
      </c>
      <c r="AN249" s="4">
        <f t="shared" si="31"/>
        <v>1.9928655413619244E-3</v>
      </c>
      <c r="AO249" s="3"/>
      <c r="AP249">
        <v>0</v>
      </c>
      <c r="AR249" t="s">
        <v>1</v>
      </c>
      <c r="AT249" s="2" t="s">
        <v>0</v>
      </c>
      <c r="AU249" s="1">
        <f t="shared" si="27"/>
        <v>4.5126836464949891</v>
      </c>
      <c r="AV249" s="1">
        <f t="shared" si="28"/>
        <v>3.2802844772496185</v>
      </c>
      <c r="AW249" s="1">
        <f t="shared" si="29"/>
        <v>2.0478853080042478</v>
      </c>
    </row>
    <row r="250" spans="1:49" x14ac:dyDescent="0.2">
      <c r="A250">
        <v>248</v>
      </c>
      <c r="B250" t="s">
        <v>11631</v>
      </c>
      <c r="C250" t="s">
        <v>11630</v>
      </c>
      <c r="F250" t="s">
        <v>11629</v>
      </c>
      <c r="G250" t="s">
        <v>9</v>
      </c>
      <c r="H250" t="s">
        <v>8</v>
      </c>
      <c r="I250" t="s">
        <v>11628</v>
      </c>
      <c r="J250">
        <v>60022109</v>
      </c>
      <c r="K250" t="s">
        <v>9766</v>
      </c>
      <c r="L250" t="s">
        <v>60</v>
      </c>
      <c r="M250" t="s">
        <v>14</v>
      </c>
      <c r="N250">
        <v>3</v>
      </c>
      <c r="O250" t="s">
        <v>11627</v>
      </c>
      <c r="P250" t="s">
        <v>11626</v>
      </c>
      <c r="Q250" t="s">
        <v>9763</v>
      </c>
      <c r="R250" s="7">
        <v>37956</v>
      </c>
      <c r="S250" s="8">
        <f t="shared" si="24"/>
        <v>2003</v>
      </c>
      <c r="T250" s="8">
        <v>2003</v>
      </c>
      <c r="U250" s="8">
        <f t="shared" si="25"/>
        <v>19</v>
      </c>
      <c r="V250" s="7">
        <v>37956</v>
      </c>
      <c r="W250" s="11" t="s">
        <v>177</v>
      </c>
      <c r="X250" s="2">
        <v>2.383</v>
      </c>
      <c r="Y250" s="6">
        <f t="shared" si="30"/>
        <v>6.3612824003630442E-2</v>
      </c>
      <c r="AA250">
        <v>13502417</v>
      </c>
      <c r="AB250">
        <v>17416</v>
      </c>
      <c r="AD250" t="s">
        <v>2</v>
      </c>
      <c r="AE250">
        <v>150</v>
      </c>
      <c r="AF250">
        <v>6</v>
      </c>
      <c r="AH250" t="s">
        <v>11625</v>
      </c>
      <c r="AI250" t="s">
        <v>11624</v>
      </c>
      <c r="AK250" t="s">
        <v>11623</v>
      </c>
      <c r="AL250">
        <v>32</v>
      </c>
      <c r="AM250" s="5">
        <f t="shared" si="26"/>
        <v>1.6842105263157894</v>
      </c>
      <c r="AN250" s="4">
        <f t="shared" si="31"/>
        <v>2.5508678929432628E-3</v>
      </c>
      <c r="AO250" s="3"/>
      <c r="AP250">
        <v>0</v>
      </c>
      <c r="AR250" t="s">
        <v>1</v>
      </c>
      <c r="AT250" s="2" t="s">
        <v>0</v>
      </c>
      <c r="AU250" s="1">
        <f t="shared" si="27"/>
        <v>4.5294237170424285</v>
      </c>
      <c r="AV250" s="1">
        <f t="shared" si="28"/>
        <v>3.3081845948286852</v>
      </c>
      <c r="AW250" s="1">
        <f t="shared" si="29"/>
        <v>2.0869454726149419</v>
      </c>
    </row>
    <row r="251" spans="1:49" x14ac:dyDescent="0.2">
      <c r="A251">
        <v>249</v>
      </c>
      <c r="B251" t="s">
        <v>11622</v>
      </c>
      <c r="C251" t="s">
        <v>11621</v>
      </c>
      <c r="F251" t="s">
        <v>11620</v>
      </c>
      <c r="G251" t="s">
        <v>9</v>
      </c>
      <c r="H251" t="s">
        <v>8</v>
      </c>
      <c r="I251" t="s">
        <v>11619</v>
      </c>
      <c r="J251" t="s">
        <v>11618</v>
      </c>
      <c r="K251" t="s">
        <v>11617</v>
      </c>
      <c r="L251" t="s">
        <v>1075</v>
      </c>
      <c r="M251" t="s">
        <v>77</v>
      </c>
      <c r="N251">
        <v>3</v>
      </c>
      <c r="O251" t="s">
        <v>11616</v>
      </c>
      <c r="P251" t="s">
        <v>11615</v>
      </c>
      <c r="Q251" t="s">
        <v>11614</v>
      </c>
      <c r="R251" s="7">
        <v>37956</v>
      </c>
      <c r="S251" s="8">
        <f t="shared" si="24"/>
        <v>2003</v>
      </c>
      <c r="T251" s="8">
        <v>2003</v>
      </c>
      <c r="U251" s="8">
        <f t="shared" si="25"/>
        <v>19</v>
      </c>
      <c r="V251" s="7">
        <v>37956</v>
      </c>
      <c r="W251" s="11" t="s">
        <v>177</v>
      </c>
      <c r="X251" s="2">
        <v>2.383</v>
      </c>
      <c r="Y251" s="6">
        <f t="shared" si="30"/>
        <v>6.3612824003630442E-2</v>
      </c>
      <c r="AA251">
        <v>13502417</v>
      </c>
      <c r="AB251">
        <v>17416</v>
      </c>
      <c r="AD251" t="s">
        <v>2</v>
      </c>
      <c r="AE251">
        <v>150</v>
      </c>
      <c r="AF251">
        <v>6</v>
      </c>
      <c r="AH251" t="s">
        <v>11613</v>
      </c>
      <c r="AI251" t="s">
        <v>11612</v>
      </c>
      <c r="AK251" t="s">
        <v>11611</v>
      </c>
      <c r="AL251">
        <v>19</v>
      </c>
      <c r="AM251" s="5">
        <f t="shared" si="26"/>
        <v>1</v>
      </c>
      <c r="AN251" s="4">
        <f t="shared" si="31"/>
        <v>1.5145778114350624E-3</v>
      </c>
      <c r="AO251" s="3"/>
      <c r="AP251">
        <v>0</v>
      </c>
      <c r="AR251" t="s">
        <v>1</v>
      </c>
      <c r="AT251" s="2" t="s">
        <v>0</v>
      </c>
      <c r="AU251" s="1">
        <f t="shared" si="27"/>
        <v>4.498335014597183</v>
      </c>
      <c r="AV251" s="1">
        <f t="shared" si="28"/>
        <v>3.2563700907532751</v>
      </c>
      <c r="AW251" s="1">
        <f t="shared" si="29"/>
        <v>2.0144051669093677</v>
      </c>
    </row>
    <row r="252" spans="1:49" x14ac:dyDescent="0.2">
      <c r="A252">
        <v>250</v>
      </c>
      <c r="B252" t="s">
        <v>11610</v>
      </c>
      <c r="C252" t="s">
        <v>11609</v>
      </c>
      <c r="F252" t="s">
        <v>11608</v>
      </c>
      <c r="G252" t="s">
        <v>9</v>
      </c>
      <c r="H252" t="s">
        <v>8</v>
      </c>
      <c r="I252" t="s">
        <v>11607</v>
      </c>
      <c r="J252">
        <v>60056249</v>
      </c>
      <c r="K252" t="s">
        <v>11606</v>
      </c>
      <c r="L252" t="s">
        <v>11605</v>
      </c>
      <c r="M252" t="s">
        <v>411</v>
      </c>
      <c r="N252">
        <v>3</v>
      </c>
      <c r="O252" t="s">
        <v>11604</v>
      </c>
      <c r="P252" t="s">
        <v>11603</v>
      </c>
      <c r="Q252" t="s">
        <v>11602</v>
      </c>
      <c r="R252" s="7">
        <v>37956</v>
      </c>
      <c r="S252" s="8">
        <f t="shared" si="24"/>
        <v>2003</v>
      </c>
      <c r="T252" s="8">
        <v>2003</v>
      </c>
      <c r="U252" s="8">
        <f t="shared" si="25"/>
        <v>19</v>
      </c>
      <c r="V252" s="7">
        <v>37956</v>
      </c>
      <c r="W252" s="11" t="s">
        <v>177</v>
      </c>
      <c r="X252" s="2">
        <v>2.383</v>
      </c>
      <c r="Y252" s="6">
        <f t="shared" si="30"/>
        <v>6.3612824003630442E-2</v>
      </c>
      <c r="AA252">
        <v>13502417</v>
      </c>
      <c r="AB252">
        <v>17416</v>
      </c>
      <c r="AD252" t="s">
        <v>2</v>
      </c>
      <c r="AE252">
        <v>150</v>
      </c>
      <c r="AF252">
        <v>6</v>
      </c>
      <c r="AH252" t="s">
        <v>11601</v>
      </c>
      <c r="AI252" t="s">
        <v>11600</v>
      </c>
      <c r="AK252" t="s">
        <v>11599</v>
      </c>
      <c r="AL252">
        <v>5</v>
      </c>
      <c r="AM252" s="5">
        <f t="shared" si="26"/>
        <v>0.26315789473684209</v>
      </c>
      <c r="AN252" s="4">
        <f t="shared" si="31"/>
        <v>3.9857310827238487E-4</v>
      </c>
      <c r="AO252" s="3"/>
      <c r="AP252">
        <v>0</v>
      </c>
      <c r="AR252" t="s">
        <v>1</v>
      </c>
      <c r="AT252" s="2" t="s">
        <v>0</v>
      </c>
      <c r="AU252" s="1">
        <f t="shared" si="27"/>
        <v>4.4648548735023024</v>
      </c>
      <c r="AV252" s="1">
        <f t="shared" si="28"/>
        <v>3.2005698555951416</v>
      </c>
      <c r="AW252" s="1">
        <f t="shared" si="29"/>
        <v>1.93628483768798</v>
      </c>
    </row>
    <row r="253" spans="1:49" x14ac:dyDescent="0.2">
      <c r="A253">
        <v>251</v>
      </c>
      <c r="B253" t="s">
        <v>11598</v>
      </c>
      <c r="C253" t="s">
        <v>11597</v>
      </c>
      <c r="F253" t="s">
        <v>11596</v>
      </c>
      <c r="G253" t="s">
        <v>9</v>
      </c>
      <c r="H253" t="s">
        <v>8</v>
      </c>
      <c r="I253" t="s">
        <v>2971</v>
      </c>
      <c r="J253" t="s">
        <v>11595</v>
      </c>
      <c r="K253" t="s">
        <v>11594</v>
      </c>
      <c r="L253" t="s">
        <v>732</v>
      </c>
      <c r="M253" t="s">
        <v>77</v>
      </c>
      <c r="N253">
        <v>3</v>
      </c>
      <c r="O253" t="s">
        <v>11593</v>
      </c>
      <c r="P253" t="s">
        <v>11592</v>
      </c>
      <c r="Q253" t="s">
        <v>11591</v>
      </c>
      <c r="R253" s="7">
        <v>37956</v>
      </c>
      <c r="S253" s="8">
        <f t="shared" si="24"/>
        <v>2003</v>
      </c>
      <c r="T253" s="8">
        <v>2003</v>
      </c>
      <c r="U253" s="8">
        <f t="shared" si="25"/>
        <v>19</v>
      </c>
      <c r="V253" s="7">
        <v>37956</v>
      </c>
      <c r="W253" s="11" t="s">
        <v>177</v>
      </c>
      <c r="X253" s="2">
        <v>2.383</v>
      </c>
      <c r="Y253" s="6">
        <f t="shared" si="30"/>
        <v>6.3612824003630442E-2</v>
      </c>
      <c r="AA253">
        <v>13502417</v>
      </c>
      <c r="AB253">
        <v>17416</v>
      </c>
      <c r="AD253" t="s">
        <v>2</v>
      </c>
      <c r="AE253">
        <v>150</v>
      </c>
      <c r="AF253">
        <v>6</v>
      </c>
      <c r="AH253" t="s">
        <v>11590</v>
      </c>
      <c r="AI253" t="s">
        <v>11589</v>
      </c>
      <c r="AK253" t="s">
        <v>11588</v>
      </c>
      <c r="AL253">
        <v>19</v>
      </c>
      <c r="AM253" s="5">
        <f t="shared" si="26"/>
        <v>1</v>
      </c>
      <c r="AN253" s="4">
        <f t="shared" si="31"/>
        <v>1.5145778114350624E-3</v>
      </c>
      <c r="AO253" s="3"/>
      <c r="AP253">
        <v>0</v>
      </c>
      <c r="AR253" t="s">
        <v>1</v>
      </c>
      <c r="AT253" s="2" t="s">
        <v>0</v>
      </c>
      <c r="AU253" s="1">
        <f t="shared" si="27"/>
        <v>4.498335014597183</v>
      </c>
      <c r="AV253" s="1">
        <f t="shared" si="28"/>
        <v>3.2563700907532751</v>
      </c>
      <c r="AW253" s="1">
        <f t="shared" si="29"/>
        <v>2.0144051669093677</v>
      </c>
    </row>
    <row r="254" spans="1:49" x14ac:dyDescent="0.2">
      <c r="A254">
        <v>252</v>
      </c>
      <c r="B254" t="s">
        <v>11587</v>
      </c>
      <c r="C254" t="s">
        <v>11586</v>
      </c>
      <c r="F254" t="s">
        <v>11585</v>
      </c>
      <c r="G254" t="s">
        <v>9</v>
      </c>
      <c r="H254" t="s">
        <v>8</v>
      </c>
      <c r="I254" t="s">
        <v>11584</v>
      </c>
      <c r="J254">
        <v>60031126</v>
      </c>
      <c r="K254" t="s">
        <v>366</v>
      </c>
      <c r="L254" t="s">
        <v>6</v>
      </c>
      <c r="M254" t="s">
        <v>5</v>
      </c>
      <c r="N254">
        <v>3</v>
      </c>
      <c r="O254" t="s">
        <v>11583</v>
      </c>
      <c r="P254" t="s">
        <v>11582</v>
      </c>
      <c r="Q254" t="s">
        <v>365</v>
      </c>
      <c r="R254" s="7">
        <v>37956</v>
      </c>
      <c r="S254" s="8">
        <f t="shared" si="24"/>
        <v>2003</v>
      </c>
      <c r="T254" s="8">
        <v>2003</v>
      </c>
      <c r="U254" s="8">
        <f t="shared" si="25"/>
        <v>19</v>
      </c>
      <c r="V254" s="7">
        <v>37956</v>
      </c>
      <c r="W254" s="11" t="s">
        <v>177</v>
      </c>
      <c r="X254" s="2">
        <v>2.383</v>
      </c>
      <c r="Y254" s="6">
        <f t="shared" si="30"/>
        <v>6.3612824003630442E-2</v>
      </c>
      <c r="AA254">
        <v>13502417</v>
      </c>
      <c r="AB254">
        <v>17416</v>
      </c>
      <c r="AD254" t="s">
        <v>2</v>
      </c>
      <c r="AE254">
        <v>150</v>
      </c>
      <c r="AF254">
        <v>6</v>
      </c>
      <c r="AH254" t="s">
        <v>11581</v>
      </c>
      <c r="AI254" t="s">
        <v>11580</v>
      </c>
      <c r="AK254" t="s">
        <v>11579</v>
      </c>
      <c r="AL254">
        <v>11</v>
      </c>
      <c r="AM254" s="5">
        <f t="shared" si="26"/>
        <v>0.57894736842105265</v>
      </c>
      <c r="AN254" s="4">
        <f t="shared" si="31"/>
        <v>8.768608381992467E-4</v>
      </c>
      <c r="AO254" s="3"/>
      <c r="AP254">
        <v>0</v>
      </c>
      <c r="AR254" t="s">
        <v>1</v>
      </c>
      <c r="AT254" s="2" t="s">
        <v>0</v>
      </c>
      <c r="AU254" s="1">
        <f t="shared" si="27"/>
        <v>4.4792035054001085</v>
      </c>
      <c r="AV254" s="1">
        <f t="shared" si="28"/>
        <v>3.2244842420914845</v>
      </c>
      <c r="AW254" s="1">
        <f t="shared" si="29"/>
        <v>1.9697649787828606</v>
      </c>
    </row>
    <row r="255" spans="1:49" x14ac:dyDescent="0.2">
      <c r="A255">
        <v>253</v>
      </c>
      <c r="B255" t="s">
        <v>11578</v>
      </c>
      <c r="C255" t="s">
        <v>11577</v>
      </c>
      <c r="F255" t="s">
        <v>11576</v>
      </c>
      <c r="G255" t="s">
        <v>9</v>
      </c>
      <c r="H255" t="s">
        <v>8</v>
      </c>
      <c r="I255" t="s">
        <v>11575</v>
      </c>
      <c r="J255" t="s">
        <v>11574</v>
      </c>
      <c r="K255" t="s">
        <v>11573</v>
      </c>
      <c r="L255" t="s">
        <v>11572</v>
      </c>
      <c r="M255" t="s">
        <v>44</v>
      </c>
      <c r="N255">
        <v>2</v>
      </c>
      <c r="O255" t="s">
        <v>11571</v>
      </c>
      <c r="P255" t="s">
        <v>11570</v>
      </c>
      <c r="Q255" t="s">
        <v>11569</v>
      </c>
      <c r="R255" s="7">
        <v>37956</v>
      </c>
      <c r="S255" s="8">
        <f t="shared" si="24"/>
        <v>2003</v>
      </c>
      <c r="T255" s="8">
        <v>2003</v>
      </c>
      <c r="U255" s="8">
        <f t="shared" si="25"/>
        <v>19</v>
      </c>
      <c r="V255" s="7">
        <v>2003</v>
      </c>
      <c r="W255" t="s">
        <v>11568</v>
      </c>
      <c r="X255" s="2">
        <v>0.84499999999999997</v>
      </c>
      <c r="Y255" s="6">
        <f t="shared" si="30"/>
        <v>2.2556792397426657E-2</v>
      </c>
      <c r="AA255">
        <v>10695869</v>
      </c>
      <c r="AB255">
        <v>23893</v>
      </c>
      <c r="AD255" t="s">
        <v>2</v>
      </c>
      <c r="AE255">
        <v>9</v>
      </c>
      <c r="AF255">
        <v>6</v>
      </c>
      <c r="AH255" t="s">
        <v>11567</v>
      </c>
      <c r="AI255" t="s">
        <v>11566</v>
      </c>
      <c r="AJ255" t="s">
        <v>11565</v>
      </c>
      <c r="AK255" t="s">
        <v>11564</v>
      </c>
      <c r="AL255">
        <v>18</v>
      </c>
      <c r="AM255" s="5">
        <f t="shared" si="26"/>
        <v>0.94736842105263153</v>
      </c>
      <c r="AN255" s="4">
        <f t="shared" si="31"/>
        <v>1.4348631897805853E-3</v>
      </c>
      <c r="AO255" s="3"/>
      <c r="AP255">
        <v>0</v>
      </c>
      <c r="AR255" t="s">
        <v>1</v>
      </c>
      <c r="AT255" s="2" t="s">
        <v>0</v>
      </c>
      <c r="AU255" s="1">
        <f t="shared" si="27"/>
        <v>1.6220213635132836</v>
      </c>
      <c r="AV255" s="1">
        <f t="shared" si="28"/>
        <v>1.1995827793603622</v>
      </c>
      <c r="AW255" s="1">
        <f t="shared" si="29"/>
        <v>0.7771441952074406</v>
      </c>
    </row>
    <row r="256" spans="1:49" x14ac:dyDescent="0.2">
      <c r="A256">
        <v>254</v>
      </c>
      <c r="B256" t="s">
        <v>11563</v>
      </c>
      <c r="C256" t="s">
        <v>11562</v>
      </c>
      <c r="F256" t="s">
        <v>11561</v>
      </c>
      <c r="G256" t="s">
        <v>9</v>
      </c>
      <c r="H256" t="s">
        <v>8</v>
      </c>
      <c r="I256" t="s">
        <v>589</v>
      </c>
      <c r="J256">
        <v>60029445</v>
      </c>
      <c r="K256" t="s">
        <v>148</v>
      </c>
      <c r="L256" t="s">
        <v>147</v>
      </c>
      <c r="M256" t="s">
        <v>46</v>
      </c>
      <c r="N256">
        <v>2</v>
      </c>
      <c r="O256" t="s">
        <v>11560</v>
      </c>
      <c r="P256" t="s">
        <v>11559</v>
      </c>
      <c r="Q256" t="s">
        <v>146</v>
      </c>
      <c r="R256" s="7">
        <v>37956</v>
      </c>
      <c r="S256" s="8">
        <f t="shared" si="24"/>
        <v>2003</v>
      </c>
      <c r="T256" s="8">
        <v>2003</v>
      </c>
      <c r="U256" s="8">
        <f t="shared" si="25"/>
        <v>19</v>
      </c>
      <c r="V256" s="7">
        <v>37956</v>
      </c>
      <c r="W256" t="s">
        <v>4565</v>
      </c>
      <c r="X256" s="2">
        <v>0.317</v>
      </c>
      <c r="Y256" s="6">
        <f t="shared" si="30"/>
        <v>8.4621339526440836E-3</v>
      </c>
      <c r="AA256">
        <v>11108657</v>
      </c>
      <c r="AB256">
        <v>26646</v>
      </c>
      <c r="AD256" t="s">
        <v>2</v>
      </c>
      <c r="AE256">
        <v>2003</v>
      </c>
      <c r="AF256">
        <v>13</v>
      </c>
      <c r="AH256" t="s">
        <v>11558</v>
      </c>
      <c r="AI256" t="s">
        <v>11557</v>
      </c>
      <c r="AJ256" t="s">
        <v>11556</v>
      </c>
      <c r="AK256" t="s">
        <v>11555</v>
      </c>
      <c r="AL256">
        <v>0</v>
      </c>
      <c r="AM256" s="5">
        <f t="shared" si="26"/>
        <v>0</v>
      </c>
      <c r="AN256" s="4">
        <f t="shared" si="31"/>
        <v>0</v>
      </c>
      <c r="AO256" s="3"/>
      <c r="AP256">
        <v>1</v>
      </c>
      <c r="AR256" t="s">
        <v>1</v>
      </c>
      <c r="AT256" s="2" t="s">
        <v>0</v>
      </c>
      <c r="AU256" s="1">
        <f t="shared" si="27"/>
        <v>0.5923493766850858</v>
      </c>
      <c r="AV256" s="1">
        <f t="shared" si="28"/>
        <v>0.42310669763220415</v>
      </c>
      <c r="AW256" s="1">
        <f t="shared" si="29"/>
        <v>0.2538640185793225</v>
      </c>
    </row>
    <row r="257" spans="1:49" x14ac:dyDescent="0.2">
      <c r="A257">
        <v>255</v>
      </c>
      <c r="B257" t="s">
        <v>11554</v>
      </c>
      <c r="C257" t="s">
        <v>11553</v>
      </c>
      <c r="F257" t="s">
        <v>11552</v>
      </c>
      <c r="G257" t="s">
        <v>9</v>
      </c>
      <c r="H257" t="s">
        <v>8</v>
      </c>
      <c r="I257" t="s">
        <v>11551</v>
      </c>
      <c r="J257">
        <v>60032350</v>
      </c>
      <c r="K257" t="s">
        <v>175</v>
      </c>
      <c r="L257" t="s">
        <v>23</v>
      </c>
      <c r="M257" t="s">
        <v>22</v>
      </c>
      <c r="N257">
        <v>6</v>
      </c>
      <c r="O257" t="s">
        <v>11550</v>
      </c>
      <c r="P257" t="s">
        <v>11549</v>
      </c>
      <c r="Q257" t="s">
        <v>11548</v>
      </c>
      <c r="R257" s="7">
        <v>37956</v>
      </c>
      <c r="S257" s="8">
        <f t="shared" si="24"/>
        <v>2003</v>
      </c>
      <c r="T257" s="8">
        <v>2003</v>
      </c>
      <c r="U257" s="8">
        <f t="shared" si="25"/>
        <v>19</v>
      </c>
      <c r="V257" s="7">
        <v>37956</v>
      </c>
      <c r="W257" t="s">
        <v>97</v>
      </c>
      <c r="X257" s="2">
        <v>1.3720000000000001</v>
      </c>
      <c r="Y257" s="6">
        <f t="shared" si="30"/>
        <v>3.662475641333654E-2</v>
      </c>
      <c r="AA257">
        <v>189480</v>
      </c>
      <c r="AB257">
        <v>17366</v>
      </c>
      <c r="AD257" t="s">
        <v>2</v>
      </c>
      <c r="AE257">
        <v>51</v>
      </c>
      <c r="AF257">
        <v>12</v>
      </c>
      <c r="AH257" t="s">
        <v>11547</v>
      </c>
      <c r="AI257" t="s">
        <v>11546</v>
      </c>
      <c r="AJ257" t="s">
        <v>11545</v>
      </c>
      <c r="AK257" t="s">
        <v>11544</v>
      </c>
      <c r="AL257">
        <v>19</v>
      </c>
      <c r="AM257" s="5">
        <f t="shared" si="26"/>
        <v>1</v>
      </c>
      <c r="AN257" s="4">
        <f t="shared" si="31"/>
        <v>1.5145778114350624E-3</v>
      </c>
      <c r="AO257" s="3"/>
      <c r="AP257">
        <v>0</v>
      </c>
      <c r="AR257" t="s">
        <v>1</v>
      </c>
      <c r="AT257" s="2" t="s">
        <v>0</v>
      </c>
      <c r="AU257" s="1">
        <f t="shared" si="27"/>
        <v>2.6091702832766095</v>
      </c>
      <c r="AV257" s="1">
        <f t="shared" si="28"/>
        <v>1.90696671123858</v>
      </c>
      <c r="AW257" s="1">
        <f t="shared" si="29"/>
        <v>1.2047631392005507</v>
      </c>
    </row>
    <row r="258" spans="1:49" x14ac:dyDescent="0.2">
      <c r="A258">
        <v>256</v>
      </c>
      <c r="B258" t="s">
        <v>11543</v>
      </c>
      <c r="C258" t="s">
        <v>11542</v>
      </c>
      <c r="F258" t="s">
        <v>11541</v>
      </c>
      <c r="G258" t="s">
        <v>9</v>
      </c>
      <c r="H258" t="s">
        <v>8</v>
      </c>
      <c r="I258" t="s">
        <v>11540</v>
      </c>
      <c r="J258" t="s">
        <v>11539</v>
      </c>
      <c r="K258" t="s">
        <v>11538</v>
      </c>
      <c r="L258" t="s">
        <v>11537</v>
      </c>
      <c r="M258" t="s">
        <v>78</v>
      </c>
      <c r="N258">
        <v>5</v>
      </c>
      <c r="O258" t="s">
        <v>11536</v>
      </c>
      <c r="P258" t="s">
        <v>11535</v>
      </c>
      <c r="Q258" t="s">
        <v>11534</v>
      </c>
      <c r="R258" s="7">
        <v>37956</v>
      </c>
      <c r="S258" s="8">
        <f t="shared" ref="S258:S321" si="32">YEAR(R258)</f>
        <v>2003</v>
      </c>
      <c r="T258" s="8">
        <v>2003</v>
      </c>
      <c r="U258" s="8">
        <f t="shared" ref="U258:U321" si="33">2022-T258</f>
        <v>19</v>
      </c>
      <c r="V258" s="7">
        <v>37956</v>
      </c>
      <c r="W258" t="s">
        <v>97</v>
      </c>
      <c r="X258" s="2">
        <v>1.3720000000000001</v>
      </c>
      <c r="Y258" s="6">
        <f t="shared" si="30"/>
        <v>3.662475641333654E-2</v>
      </c>
      <c r="AA258">
        <v>189480</v>
      </c>
      <c r="AB258">
        <v>17366</v>
      </c>
      <c r="AD258" t="s">
        <v>2</v>
      </c>
      <c r="AE258">
        <v>51</v>
      </c>
      <c r="AF258">
        <v>12</v>
      </c>
      <c r="AH258" t="s">
        <v>11533</v>
      </c>
      <c r="AI258" t="s">
        <v>11532</v>
      </c>
      <c r="AJ258" t="s">
        <v>11531</v>
      </c>
      <c r="AK258" t="s">
        <v>11530</v>
      </c>
      <c r="AL258">
        <v>29</v>
      </c>
      <c r="AM258" s="5">
        <f t="shared" ref="AM258:AM321" si="34">AL258/U258</f>
        <v>1.5263157894736843</v>
      </c>
      <c r="AN258" s="4">
        <f t="shared" si="31"/>
        <v>2.3117240279798322E-3</v>
      </c>
      <c r="AO258" s="3"/>
      <c r="AP258">
        <v>0</v>
      </c>
      <c r="AR258" t="s">
        <v>1</v>
      </c>
      <c r="AT258" s="2" t="s">
        <v>0</v>
      </c>
      <c r="AU258" s="1">
        <f t="shared" ref="AU258:AU321" si="35">(Y258*0.7+AN258*0.3)*100</f>
        <v>2.6330846697729524</v>
      </c>
      <c r="AV258" s="1">
        <f t="shared" ref="AV258:AV321" si="36">(Y258*0.5+AN258*0.5)*100</f>
        <v>1.9468240220658188</v>
      </c>
      <c r="AW258" s="1">
        <f t="shared" ref="AW258:AW321" si="37">(Y258*0.3+AN258*0.7)*100</f>
        <v>1.2605633743586844</v>
      </c>
    </row>
    <row r="259" spans="1:49" x14ac:dyDescent="0.2">
      <c r="A259">
        <v>257</v>
      </c>
      <c r="B259" t="s">
        <v>11529</v>
      </c>
      <c r="C259" t="s">
        <v>11528</v>
      </c>
      <c r="F259" t="s">
        <v>11527</v>
      </c>
      <c r="G259" t="s">
        <v>9</v>
      </c>
      <c r="H259" t="s">
        <v>8</v>
      </c>
      <c r="I259" t="s">
        <v>11526</v>
      </c>
      <c r="J259">
        <v>60013791</v>
      </c>
      <c r="K259" t="s">
        <v>8072</v>
      </c>
      <c r="L259" t="s">
        <v>8071</v>
      </c>
      <c r="M259" t="s">
        <v>46</v>
      </c>
      <c r="N259">
        <v>3</v>
      </c>
      <c r="O259" t="s">
        <v>11525</v>
      </c>
      <c r="P259" t="s">
        <v>11524</v>
      </c>
      <c r="Q259" t="s">
        <v>11523</v>
      </c>
      <c r="R259" s="7">
        <v>37956</v>
      </c>
      <c r="S259" s="8">
        <f t="shared" si="32"/>
        <v>2003</v>
      </c>
      <c r="T259" s="8">
        <v>2003</v>
      </c>
      <c r="U259" s="8">
        <f t="shared" si="33"/>
        <v>19</v>
      </c>
      <c r="V259" s="7">
        <v>37956</v>
      </c>
      <c r="W259" t="s">
        <v>97</v>
      </c>
      <c r="X259" s="2">
        <v>1.3720000000000001</v>
      </c>
      <c r="Y259" s="6">
        <f t="shared" ref="Y259:Y322" si="38">(X259-$Z$3)/($Z$2-$Z$3)</f>
        <v>3.662475641333654E-2</v>
      </c>
      <c r="AA259">
        <v>189480</v>
      </c>
      <c r="AB259">
        <v>17366</v>
      </c>
      <c r="AD259" t="s">
        <v>2</v>
      </c>
      <c r="AE259">
        <v>51</v>
      </c>
      <c r="AF259">
        <v>12</v>
      </c>
      <c r="AH259" t="s">
        <v>11522</v>
      </c>
      <c r="AI259" t="s">
        <v>11521</v>
      </c>
      <c r="AJ259" t="s">
        <v>11520</v>
      </c>
      <c r="AK259" t="s">
        <v>11519</v>
      </c>
      <c r="AL259">
        <v>14</v>
      </c>
      <c r="AM259" s="5">
        <f t="shared" si="34"/>
        <v>0.73684210526315785</v>
      </c>
      <c r="AN259" s="4">
        <f t="shared" ref="AN259:AN322" si="39">(AM259-$AO$3)/($AO$2-$AO$3)</f>
        <v>1.1160047031626775E-3</v>
      </c>
      <c r="AO259" s="3"/>
      <c r="AP259">
        <v>0</v>
      </c>
      <c r="AQ259" t="s">
        <v>42</v>
      </c>
      <c r="AR259" t="s">
        <v>1</v>
      </c>
      <c r="AS259" t="s">
        <v>41</v>
      </c>
      <c r="AT259" s="2" t="s">
        <v>0</v>
      </c>
      <c r="AU259" s="1">
        <f t="shared" si="35"/>
        <v>2.5972130900284376</v>
      </c>
      <c r="AV259" s="1">
        <f t="shared" si="36"/>
        <v>1.8870380558249609</v>
      </c>
      <c r="AW259" s="1">
        <f t="shared" si="37"/>
        <v>1.1768630216214837</v>
      </c>
    </row>
    <row r="260" spans="1:49" x14ac:dyDescent="0.2">
      <c r="A260">
        <v>258</v>
      </c>
      <c r="B260" t="s">
        <v>11518</v>
      </c>
      <c r="C260" t="s">
        <v>11517</v>
      </c>
      <c r="F260" t="s">
        <v>11516</v>
      </c>
      <c r="G260" t="s">
        <v>9</v>
      </c>
      <c r="H260" t="s">
        <v>8</v>
      </c>
      <c r="I260" t="s">
        <v>11515</v>
      </c>
      <c r="J260">
        <v>60005429</v>
      </c>
      <c r="K260" t="s">
        <v>107</v>
      </c>
      <c r="L260" t="s">
        <v>106</v>
      </c>
      <c r="M260" t="s">
        <v>89</v>
      </c>
      <c r="N260">
        <v>3</v>
      </c>
      <c r="O260" t="s">
        <v>11514</v>
      </c>
      <c r="P260" t="s">
        <v>11513</v>
      </c>
      <c r="Q260" t="s">
        <v>105</v>
      </c>
      <c r="R260" s="7">
        <v>37956</v>
      </c>
      <c r="S260" s="8">
        <f t="shared" si="32"/>
        <v>2003</v>
      </c>
      <c r="T260" s="8">
        <v>2003</v>
      </c>
      <c r="U260" s="8">
        <f t="shared" si="33"/>
        <v>19</v>
      </c>
      <c r="V260" s="7">
        <v>37956</v>
      </c>
      <c r="W260" t="s">
        <v>97</v>
      </c>
      <c r="X260" s="2">
        <v>1.3720000000000001</v>
      </c>
      <c r="Y260" s="6">
        <f t="shared" si="38"/>
        <v>3.662475641333654E-2</v>
      </c>
      <c r="AA260">
        <v>189480</v>
      </c>
      <c r="AB260">
        <v>17366</v>
      </c>
      <c r="AD260" t="s">
        <v>2</v>
      </c>
      <c r="AE260">
        <v>51</v>
      </c>
      <c r="AF260">
        <v>12</v>
      </c>
      <c r="AH260" t="s">
        <v>11512</v>
      </c>
      <c r="AI260" t="s">
        <v>11511</v>
      </c>
      <c r="AJ260" t="s">
        <v>11510</v>
      </c>
      <c r="AK260" t="s">
        <v>11509</v>
      </c>
      <c r="AL260">
        <v>13</v>
      </c>
      <c r="AM260" s="5">
        <f t="shared" si="34"/>
        <v>0.68421052631578949</v>
      </c>
      <c r="AN260" s="4">
        <f t="shared" si="39"/>
        <v>1.0362900815082006E-3</v>
      </c>
      <c r="AO260" s="3"/>
      <c r="AP260">
        <v>0</v>
      </c>
      <c r="AQ260" t="s">
        <v>76</v>
      </c>
      <c r="AR260" t="s">
        <v>11508</v>
      </c>
      <c r="AS260" t="s">
        <v>75</v>
      </c>
      <c r="AT260" s="2" t="s">
        <v>0</v>
      </c>
      <c r="AU260" s="1">
        <f t="shared" si="35"/>
        <v>2.5948216513788038</v>
      </c>
      <c r="AV260" s="1">
        <f t="shared" si="36"/>
        <v>1.8830523247422368</v>
      </c>
      <c r="AW260" s="1">
        <f t="shared" si="37"/>
        <v>1.1712829981056703</v>
      </c>
    </row>
    <row r="261" spans="1:49" x14ac:dyDescent="0.2">
      <c r="A261">
        <v>259</v>
      </c>
      <c r="B261" t="s">
        <v>11507</v>
      </c>
      <c r="C261" t="s">
        <v>11506</v>
      </c>
      <c r="F261" t="s">
        <v>11505</v>
      </c>
      <c r="G261" t="s">
        <v>9</v>
      </c>
      <c r="H261" t="s">
        <v>8</v>
      </c>
      <c r="I261" t="s">
        <v>832</v>
      </c>
      <c r="J261">
        <v>60004572</v>
      </c>
      <c r="K261" t="s">
        <v>767</v>
      </c>
      <c r="L261" t="s">
        <v>766</v>
      </c>
      <c r="M261" t="s">
        <v>14</v>
      </c>
      <c r="N261">
        <v>2</v>
      </c>
      <c r="O261" t="s">
        <v>11504</v>
      </c>
      <c r="P261" t="s">
        <v>11503</v>
      </c>
      <c r="Q261" t="s">
        <v>764</v>
      </c>
      <c r="R261" s="7">
        <v>37956</v>
      </c>
      <c r="S261" s="8">
        <f t="shared" si="32"/>
        <v>2003</v>
      </c>
      <c r="T261" s="8">
        <v>2003</v>
      </c>
      <c r="U261" s="8">
        <f t="shared" si="33"/>
        <v>19</v>
      </c>
      <c r="V261" s="7">
        <v>37956</v>
      </c>
      <c r="W261" t="s">
        <v>43</v>
      </c>
      <c r="X261" s="2">
        <v>1.468</v>
      </c>
      <c r="Y261" s="6">
        <f t="shared" si="38"/>
        <v>3.9187421585115186E-2</v>
      </c>
      <c r="AA261">
        <v>906778</v>
      </c>
      <c r="AB261">
        <v>18931</v>
      </c>
      <c r="AD261" t="s">
        <v>2</v>
      </c>
      <c r="AE261">
        <v>51</v>
      </c>
      <c r="AF261">
        <v>12</v>
      </c>
      <c r="AH261" t="s">
        <v>11502</v>
      </c>
      <c r="AI261" t="s">
        <v>11501</v>
      </c>
      <c r="AJ261" t="s">
        <v>11500</v>
      </c>
      <c r="AK261" t="s">
        <v>11499</v>
      </c>
      <c r="AL261">
        <v>47</v>
      </c>
      <c r="AM261" s="5">
        <f t="shared" si="34"/>
        <v>2.4736842105263159</v>
      </c>
      <c r="AN261" s="4">
        <f t="shared" si="39"/>
        <v>3.7465872177604178E-3</v>
      </c>
      <c r="AO261" s="3"/>
      <c r="AP261">
        <v>0</v>
      </c>
      <c r="AR261" t="s">
        <v>1</v>
      </c>
      <c r="AT261" s="2">
        <v>5.0830000000000002</v>
      </c>
      <c r="AU261" s="1">
        <f t="shared" si="35"/>
        <v>2.8555171274908755</v>
      </c>
      <c r="AV261" s="1">
        <f t="shared" si="36"/>
        <v>2.1467004401437801</v>
      </c>
      <c r="AW261" s="1">
        <f t="shared" si="37"/>
        <v>1.437883752796685</v>
      </c>
    </row>
    <row r="262" spans="1:49" x14ac:dyDescent="0.2">
      <c r="A262">
        <v>260</v>
      </c>
      <c r="B262" t="s">
        <v>11498</v>
      </c>
      <c r="C262" t="s">
        <v>11497</v>
      </c>
      <c r="F262" t="s">
        <v>11496</v>
      </c>
      <c r="G262" t="s">
        <v>9</v>
      </c>
      <c r="H262" t="s">
        <v>8</v>
      </c>
      <c r="I262" t="s">
        <v>4456</v>
      </c>
      <c r="J262">
        <v>60015331</v>
      </c>
      <c r="K262" t="s">
        <v>182</v>
      </c>
      <c r="L262" t="s">
        <v>181</v>
      </c>
      <c r="M262" t="s">
        <v>85</v>
      </c>
      <c r="N262">
        <v>4</v>
      </c>
      <c r="O262" t="s">
        <v>11495</v>
      </c>
      <c r="P262" t="s">
        <v>4454</v>
      </c>
      <c r="Q262" t="s">
        <v>1009</v>
      </c>
      <c r="R262" s="7">
        <v>37956</v>
      </c>
      <c r="S262" s="8">
        <f t="shared" si="32"/>
        <v>2003</v>
      </c>
      <c r="T262" s="8">
        <v>2003</v>
      </c>
      <c r="U262" s="8">
        <f t="shared" si="33"/>
        <v>19</v>
      </c>
      <c r="V262" s="7">
        <v>37956</v>
      </c>
      <c r="W262" t="s">
        <v>180</v>
      </c>
      <c r="X262" s="2">
        <v>0.35</v>
      </c>
      <c r="Y262" s="6">
        <f t="shared" si="38"/>
        <v>9.3430501054429932E-3</v>
      </c>
      <c r="AA262">
        <v>9487921</v>
      </c>
      <c r="AB262">
        <v>16065</v>
      </c>
      <c r="AD262" t="s">
        <v>2</v>
      </c>
      <c r="AE262">
        <v>86</v>
      </c>
      <c r="AF262">
        <v>1</v>
      </c>
      <c r="AH262" t="s">
        <v>11494</v>
      </c>
      <c r="AI262" t="s">
        <v>11493</v>
      </c>
      <c r="AJ262" t="s">
        <v>11492</v>
      </c>
      <c r="AK262" t="s">
        <v>11491</v>
      </c>
      <c r="AL262">
        <v>2</v>
      </c>
      <c r="AM262" s="5">
        <f t="shared" si="34"/>
        <v>0.10526315789473684</v>
      </c>
      <c r="AN262" s="4">
        <f t="shared" si="39"/>
        <v>1.5942924330895392E-4</v>
      </c>
      <c r="AO262" s="3"/>
      <c r="AP262">
        <v>0</v>
      </c>
      <c r="AR262" t="s">
        <v>1</v>
      </c>
      <c r="AT262" s="2">
        <v>1.8360000000000001</v>
      </c>
      <c r="AU262" s="1">
        <f t="shared" si="35"/>
        <v>0.65879638468027812</v>
      </c>
      <c r="AV262" s="1">
        <f t="shared" si="36"/>
        <v>0.47512396743759733</v>
      </c>
      <c r="AW262" s="1">
        <f t="shared" si="37"/>
        <v>0.29145155019491653</v>
      </c>
    </row>
    <row r="263" spans="1:49" x14ac:dyDescent="0.2">
      <c r="A263">
        <v>261</v>
      </c>
      <c r="B263" t="s">
        <v>11490</v>
      </c>
      <c r="C263" t="s">
        <v>11489</v>
      </c>
      <c r="F263" t="s">
        <v>11488</v>
      </c>
      <c r="G263" t="s">
        <v>9</v>
      </c>
      <c r="H263" t="s">
        <v>8</v>
      </c>
      <c r="I263" t="s">
        <v>8213</v>
      </c>
      <c r="J263" t="s">
        <v>1068</v>
      </c>
      <c r="K263" t="s">
        <v>1067</v>
      </c>
      <c r="L263" t="s">
        <v>1066</v>
      </c>
      <c r="M263" t="s">
        <v>1065</v>
      </c>
      <c r="N263">
        <v>6</v>
      </c>
      <c r="O263" t="s">
        <v>11487</v>
      </c>
      <c r="P263" t="s">
        <v>11486</v>
      </c>
      <c r="Q263" t="s">
        <v>8210</v>
      </c>
      <c r="R263" s="7">
        <v>37956</v>
      </c>
      <c r="S263" s="8">
        <f t="shared" si="32"/>
        <v>2003</v>
      </c>
      <c r="T263" s="8">
        <v>2003</v>
      </c>
      <c r="U263" s="8">
        <f t="shared" si="33"/>
        <v>19</v>
      </c>
      <c r="V263" s="7">
        <v>37956</v>
      </c>
      <c r="W263" t="s">
        <v>97</v>
      </c>
      <c r="X263" s="2">
        <v>1.3720000000000001</v>
      </c>
      <c r="Y263" s="6">
        <f t="shared" si="38"/>
        <v>3.662475641333654E-2</v>
      </c>
      <c r="AA263">
        <v>189480</v>
      </c>
      <c r="AB263">
        <v>17366</v>
      </c>
      <c r="AD263" t="s">
        <v>2</v>
      </c>
      <c r="AE263">
        <v>51</v>
      </c>
      <c r="AF263">
        <v>12</v>
      </c>
      <c r="AH263" t="s">
        <v>11485</v>
      </c>
      <c r="AI263" t="s">
        <v>11484</v>
      </c>
      <c r="AJ263" t="s">
        <v>11483</v>
      </c>
      <c r="AK263" t="s">
        <v>11482</v>
      </c>
      <c r="AL263">
        <v>11</v>
      </c>
      <c r="AM263" s="5">
        <f t="shared" si="34"/>
        <v>0.57894736842105265</v>
      </c>
      <c r="AN263" s="4">
        <f t="shared" si="39"/>
        <v>8.768608381992467E-4</v>
      </c>
      <c r="AO263" s="3"/>
      <c r="AP263">
        <v>0</v>
      </c>
      <c r="AR263" t="s">
        <v>1</v>
      </c>
      <c r="AT263" s="2" t="s">
        <v>0</v>
      </c>
      <c r="AU263" s="1">
        <f t="shared" si="35"/>
        <v>2.590038774079535</v>
      </c>
      <c r="AV263" s="1">
        <f t="shared" si="36"/>
        <v>1.8750808625767894</v>
      </c>
      <c r="AW263" s="1">
        <f t="shared" si="37"/>
        <v>1.1601229510740436</v>
      </c>
    </row>
    <row r="264" spans="1:49" x14ac:dyDescent="0.2">
      <c r="A264">
        <v>262</v>
      </c>
      <c r="B264" t="s">
        <v>11481</v>
      </c>
      <c r="C264" t="s">
        <v>11480</v>
      </c>
      <c r="F264" t="s">
        <v>11479</v>
      </c>
      <c r="G264" t="s">
        <v>9</v>
      </c>
      <c r="H264" t="s">
        <v>8</v>
      </c>
      <c r="I264" t="s">
        <v>11478</v>
      </c>
      <c r="J264" t="s">
        <v>11477</v>
      </c>
      <c r="K264" t="s">
        <v>11476</v>
      </c>
      <c r="L264" t="s">
        <v>11475</v>
      </c>
      <c r="M264" t="s">
        <v>30</v>
      </c>
      <c r="N264">
        <v>4</v>
      </c>
      <c r="O264" t="s">
        <v>11474</v>
      </c>
      <c r="P264" t="s">
        <v>11473</v>
      </c>
      <c r="Q264" t="s">
        <v>11472</v>
      </c>
      <c r="R264" s="7">
        <v>37956</v>
      </c>
      <c r="S264" s="8">
        <f t="shared" si="32"/>
        <v>2003</v>
      </c>
      <c r="T264" s="8">
        <v>2003</v>
      </c>
      <c r="U264" s="8">
        <f t="shared" si="33"/>
        <v>19</v>
      </c>
      <c r="V264" s="7">
        <v>37956</v>
      </c>
      <c r="W264" t="s">
        <v>97</v>
      </c>
      <c r="X264" s="2">
        <v>1.3720000000000001</v>
      </c>
      <c r="Y264" s="6">
        <f t="shared" si="38"/>
        <v>3.662475641333654E-2</v>
      </c>
      <c r="AA264">
        <v>189480</v>
      </c>
      <c r="AB264">
        <v>17366</v>
      </c>
      <c r="AD264" t="s">
        <v>2</v>
      </c>
      <c r="AE264">
        <v>51</v>
      </c>
      <c r="AF264">
        <v>12</v>
      </c>
      <c r="AH264" t="s">
        <v>7669</v>
      </c>
      <c r="AI264" t="s">
        <v>11471</v>
      </c>
      <c r="AJ264" t="s">
        <v>11470</v>
      </c>
      <c r="AK264" t="s">
        <v>11469</v>
      </c>
      <c r="AL264">
        <v>26</v>
      </c>
      <c r="AM264" s="5">
        <f t="shared" si="34"/>
        <v>1.368421052631579</v>
      </c>
      <c r="AN264" s="4">
        <f t="shared" si="39"/>
        <v>2.0725801630164012E-3</v>
      </c>
      <c r="AO264" s="3"/>
      <c r="AP264">
        <v>0</v>
      </c>
      <c r="AQ264" t="s">
        <v>688</v>
      </c>
      <c r="AR264" t="s">
        <v>1</v>
      </c>
      <c r="AS264" t="s">
        <v>687</v>
      </c>
      <c r="AT264" s="2" t="s">
        <v>0</v>
      </c>
      <c r="AU264" s="1">
        <f t="shared" si="35"/>
        <v>2.6259103538240498</v>
      </c>
      <c r="AV264" s="1">
        <f t="shared" si="36"/>
        <v>1.9348668288176472</v>
      </c>
      <c r="AW264" s="1">
        <f t="shared" si="37"/>
        <v>1.2438233038112443</v>
      </c>
    </row>
    <row r="265" spans="1:49" x14ac:dyDescent="0.2">
      <c r="A265">
        <v>263</v>
      </c>
      <c r="B265" t="s">
        <v>11468</v>
      </c>
      <c r="C265" t="s">
        <v>11467</v>
      </c>
      <c r="F265" t="s">
        <v>11466</v>
      </c>
      <c r="G265" t="s">
        <v>9</v>
      </c>
      <c r="H265" t="s">
        <v>8</v>
      </c>
      <c r="I265" t="s">
        <v>271</v>
      </c>
      <c r="J265" t="s">
        <v>11465</v>
      </c>
      <c r="K265" t="s">
        <v>11464</v>
      </c>
      <c r="L265" t="s">
        <v>11463</v>
      </c>
      <c r="M265" t="s">
        <v>11462</v>
      </c>
      <c r="N265">
        <v>4</v>
      </c>
      <c r="O265" t="s">
        <v>11461</v>
      </c>
      <c r="P265" t="s">
        <v>11460</v>
      </c>
      <c r="Q265" t="s">
        <v>11459</v>
      </c>
      <c r="R265" s="7">
        <v>37956</v>
      </c>
      <c r="S265" s="8">
        <f t="shared" si="32"/>
        <v>2003</v>
      </c>
      <c r="T265" s="8">
        <v>2003</v>
      </c>
      <c r="U265" s="8">
        <f t="shared" si="33"/>
        <v>19</v>
      </c>
      <c r="V265" s="7">
        <v>37956</v>
      </c>
      <c r="W265" t="s">
        <v>72</v>
      </c>
      <c r="X265" s="2">
        <v>2.141</v>
      </c>
      <c r="Y265" s="6">
        <f t="shared" si="38"/>
        <v>5.7152772216438434E-2</v>
      </c>
      <c r="AA265">
        <v>1962892</v>
      </c>
      <c r="AB265">
        <v>17360</v>
      </c>
      <c r="AD265" t="s">
        <v>2</v>
      </c>
      <c r="AE265">
        <v>41</v>
      </c>
      <c r="AF265" t="s">
        <v>11458</v>
      </c>
      <c r="AH265" t="s">
        <v>11457</v>
      </c>
      <c r="AI265" t="s">
        <v>11456</v>
      </c>
      <c r="AJ265" t="s">
        <v>11455</v>
      </c>
      <c r="AK265" t="s">
        <v>11454</v>
      </c>
      <c r="AL265">
        <v>42</v>
      </c>
      <c r="AM265" s="5">
        <f t="shared" si="34"/>
        <v>2.2105263157894739</v>
      </c>
      <c r="AN265" s="4">
        <f t="shared" si="39"/>
        <v>3.3480141094880331E-3</v>
      </c>
      <c r="AO265" s="3"/>
      <c r="AP265">
        <v>0</v>
      </c>
      <c r="AQ265" t="s">
        <v>485</v>
      </c>
      <c r="AR265" t="s">
        <v>11453</v>
      </c>
      <c r="AS265" t="s">
        <v>484</v>
      </c>
      <c r="AT265" s="2" t="s">
        <v>0</v>
      </c>
      <c r="AU265" s="1">
        <f t="shared" si="35"/>
        <v>4.1011344784353305</v>
      </c>
      <c r="AV265" s="1">
        <f t="shared" si="36"/>
        <v>3.0250393162963234</v>
      </c>
      <c r="AW265" s="1">
        <f t="shared" si="37"/>
        <v>1.9489441541573154</v>
      </c>
    </row>
    <row r="266" spans="1:49" x14ac:dyDescent="0.2">
      <c r="A266">
        <v>264</v>
      </c>
      <c r="B266" t="s">
        <v>11452</v>
      </c>
      <c r="F266" t="s">
        <v>11451</v>
      </c>
      <c r="G266" t="s">
        <v>9</v>
      </c>
      <c r="H266" t="s">
        <v>8</v>
      </c>
      <c r="I266" t="s">
        <v>11450</v>
      </c>
      <c r="J266">
        <v>60024895</v>
      </c>
      <c r="K266" t="s">
        <v>11449</v>
      </c>
      <c r="L266" t="s">
        <v>838</v>
      </c>
      <c r="M266" t="s">
        <v>395</v>
      </c>
      <c r="N266">
        <v>1</v>
      </c>
      <c r="O266" t="s">
        <v>11448</v>
      </c>
      <c r="P266">
        <v>55880990500</v>
      </c>
      <c r="Q266">
        <v>60024895</v>
      </c>
      <c r="R266" s="7">
        <v>37956</v>
      </c>
      <c r="S266" s="8">
        <f t="shared" si="32"/>
        <v>2003</v>
      </c>
      <c r="T266" s="8">
        <v>2003</v>
      </c>
      <c r="U266" s="8">
        <f t="shared" si="33"/>
        <v>19</v>
      </c>
      <c r="V266" s="7">
        <v>2003</v>
      </c>
      <c r="W266" t="s">
        <v>11447</v>
      </c>
      <c r="X266" s="2" t="s">
        <v>0</v>
      </c>
      <c r="Y266" s="6" t="e">
        <f t="shared" si="38"/>
        <v>#VALUE!</v>
      </c>
      <c r="AA266">
        <v>1447815</v>
      </c>
      <c r="AB266">
        <v>29490</v>
      </c>
      <c r="AD266" t="s">
        <v>2</v>
      </c>
      <c r="AF266">
        <v>283</v>
      </c>
      <c r="AH266" t="s">
        <v>11446</v>
      </c>
      <c r="AI266" t="s">
        <v>11445</v>
      </c>
      <c r="AJ266" t="s">
        <v>11444</v>
      </c>
      <c r="AK266" t="s">
        <v>11443</v>
      </c>
      <c r="AL266">
        <v>6</v>
      </c>
      <c r="AM266" s="5">
        <f t="shared" si="34"/>
        <v>0.31578947368421051</v>
      </c>
      <c r="AN266" s="4">
        <f t="shared" si="39"/>
        <v>4.7828772992686183E-4</v>
      </c>
      <c r="AO266" s="3"/>
      <c r="AP266">
        <v>0</v>
      </c>
      <c r="AR266" t="s">
        <v>1</v>
      </c>
      <c r="AT266" s="2" t="s">
        <v>0</v>
      </c>
      <c r="AU266" s="1" t="e">
        <f t="shared" si="35"/>
        <v>#VALUE!</v>
      </c>
      <c r="AV266" s="1" t="e">
        <f t="shared" si="36"/>
        <v>#VALUE!</v>
      </c>
      <c r="AW266" s="1" t="e">
        <f t="shared" si="37"/>
        <v>#VALUE!</v>
      </c>
    </row>
    <row r="267" spans="1:49" x14ac:dyDescent="0.2">
      <c r="A267">
        <v>265</v>
      </c>
      <c r="B267" t="s">
        <v>11442</v>
      </c>
      <c r="C267" t="s">
        <v>11441</v>
      </c>
      <c r="F267" t="s">
        <v>11440</v>
      </c>
      <c r="G267" t="s">
        <v>9</v>
      </c>
      <c r="H267" t="s">
        <v>8</v>
      </c>
      <c r="I267" t="s">
        <v>11439</v>
      </c>
      <c r="J267">
        <v>60025038</v>
      </c>
      <c r="K267" t="s">
        <v>1045</v>
      </c>
      <c r="L267" t="s">
        <v>1044</v>
      </c>
      <c r="M267" t="s">
        <v>46</v>
      </c>
      <c r="N267">
        <v>1</v>
      </c>
      <c r="O267" t="s">
        <v>11438</v>
      </c>
      <c r="P267">
        <v>6603610850</v>
      </c>
      <c r="Q267">
        <v>60025038</v>
      </c>
      <c r="R267" s="7">
        <v>37956</v>
      </c>
      <c r="S267" s="8">
        <f t="shared" si="32"/>
        <v>2003</v>
      </c>
      <c r="T267" s="8">
        <v>2003</v>
      </c>
      <c r="U267" s="8">
        <f t="shared" si="33"/>
        <v>19</v>
      </c>
      <c r="V267" s="7">
        <v>37956</v>
      </c>
      <c r="W267" t="s">
        <v>2312</v>
      </c>
      <c r="X267" s="2">
        <v>0.60499999999999998</v>
      </c>
      <c r="Y267" s="6">
        <f t="shared" si="38"/>
        <v>1.6150129467980032E-2</v>
      </c>
      <c r="AA267">
        <v>346748</v>
      </c>
      <c r="AB267">
        <v>15563</v>
      </c>
      <c r="AD267" t="s">
        <v>2</v>
      </c>
      <c r="AE267">
        <v>74</v>
      </c>
      <c r="AF267">
        <v>12</v>
      </c>
      <c r="AH267" t="s">
        <v>11437</v>
      </c>
      <c r="AI267" t="s">
        <v>11436</v>
      </c>
      <c r="AK267" t="s">
        <v>11435</v>
      </c>
      <c r="AL267">
        <v>14</v>
      </c>
      <c r="AM267" s="5">
        <f t="shared" si="34"/>
        <v>0.73684210526315785</v>
      </c>
      <c r="AN267" s="4">
        <f t="shared" si="39"/>
        <v>1.1160047031626775E-3</v>
      </c>
      <c r="AO267" s="3"/>
      <c r="AP267">
        <v>0</v>
      </c>
      <c r="AR267" t="s">
        <v>1</v>
      </c>
      <c r="AT267" s="2">
        <v>1.5229999999999999</v>
      </c>
      <c r="AU267" s="1">
        <f t="shared" si="35"/>
        <v>1.1639892038534825</v>
      </c>
      <c r="AV267" s="1">
        <f t="shared" si="36"/>
        <v>0.86330670855713554</v>
      </c>
      <c r="AW267" s="1">
        <f t="shared" si="37"/>
        <v>0.56262421326078838</v>
      </c>
    </row>
    <row r="268" spans="1:49" x14ac:dyDescent="0.2">
      <c r="A268">
        <v>266</v>
      </c>
      <c r="B268" t="s">
        <v>11434</v>
      </c>
      <c r="C268" t="s">
        <v>11433</v>
      </c>
      <c r="E268">
        <v>14714802</v>
      </c>
      <c r="F268" t="s">
        <v>11432</v>
      </c>
      <c r="G268" t="s">
        <v>9</v>
      </c>
      <c r="H268" t="s">
        <v>8</v>
      </c>
      <c r="I268" t="s">
        <v>11431</v>
      </c>
      <c r="J268" t="s">
        <v>11430</v>
      </c>
      <c r="K268" t="s">
        <v>11429</v>
      </c>
      <c r="L268" t="s">
        <v>11428</v>
      </c>
      <c r="M268" t="s">
        <v>11427</v>
      </c>
      <c r="N268">
        <v>3</v>
      </c>
      <c r="O268" t="s">
        <v>11426</v>
      </c>
      <c r="P268" t="s">
        <v>11425</v>
      </c>
      <c r="Q268" t="s">
        <v>11424</v>
      </c>
      <c r="R268" s="7">
        <v>37956</v>
      </c>
      <c r="S268" s="8">
        <f t="shared" si="32"/>
        <v>2003</v>
      </c>
      <c r="T268" s="8">
        <v>2003</v>
      </c>
      <c r="U268" s="8">
        <f t="shared" si="33"/>
        <v>19</v>
      </c>
      <c r="V268" s="7">
        <v>37956</v>
      </c>
      <c r="W268" t="s">
        <v>426</v>
      </c>
      <c r="X268" s="2">
        <v>0.61899999999999999</v>
      </c>
      <c r="Y268" s="6">
        <f t="shared" si="38"/>
        <v>1.6523851472197752E-2</v>
      </c>
      <c r="AA268">
        <v>14966</v>
      </c>
      <c r="AB268">
        <v>12936</v>
      </c>
      <c r="AD268" t="s">
        <v>2</v>
      </c>
      <c r="AE268">
        <v>114</v>
      </c>
      <c r="AF268" t="s">
        <v>11423</v>
      </c>
      <c r="AH268" t="s">
        <v>11422</v>
      </c>
      <c r="AI268" t="s">
        <v>11421</v>
      </c>
      <c r="AK268" t="s">
        <v>11420</v>
      </c>
      <c r="AL268">
        <v>5</v>
      </c>
      <c r="AM268" s="5">
        <f t="shared" si="34"/>
        <v>0.26315789473684209</v>
      </c>
      <c r="AN268" s="4">
        <f t="shared" si="39"/>
        <v>3.9857310827238487E-4</v>
      </c>
      <c r="AO268" s="3"/>
      <c r="AP268">
        <v>0</v>
      </c>
      <c r="AR268" t="s">
        <v>1</v>
      </c>
      <c r="AT268" s="2" t="s">
        <v>0</v>
      </c>
      <c r="AU268" s="1">
        <f t="shared" si="35"/>
        <v>1.168626796302014</v>
      </c>
      <c r="AV268" s="1">
        <f t="shared" si="36"/>
        <v>0.84612122902350673</v>
      </c>
      <c r="AW268" s="1">
        <f t="shared" si="37"/>
        <v>0.52361566174499952</v>
      </c>
    </row>
    <row r="269" spans="1:49" x14ac:dyDescent="0.2">
      <c r="A269">
        <v>267</v>
      </c>
      <c r="B269" t="s">
        <v>11419</v>
      </c>
      <c r="C269" t="s">
        <v>11418</v>
      </c>
      <c r="F269" t="s">
        <v>11417</v>
      </c>
      <c r="G269" t="s">
        <v>9</v>
      </c>
      <c r="H269" t="s">
        <v>8</v>
      </c>
      <c r="I269" t="s">
        <v>11416</v>
      </c>
      <c r="J269" t="s">
        <v>11415</v>
      </c>
      <c r="K269" t="s">
        <v>11414</v>
      </c>
      <c r="L269" t="s">
        <v>11413</v>
      </c>
      <c r="M269" t="s">
        <v>13</v>
      </c>
      <c r="N269">
        <v>3</v>
      </c>
      <c r="O269" t="s">
        <v>11412</v>
      </c>
      <c r="P269" t="s">
        <v>11411</v>
      </c>
      <c r="Q269" t="s">
        <v>11410</v>
      </c>
      <c r="R269" s="7">
        <v>37956</v>
      </c>
      <c r="S269" s="8">
        <f t="shared" si="32"/>
        <v>2003</v>
      </c>
      <c r="T269" s="8">
        <v>2003</v>
      </c>
      <c r="U269" s="8">
        <f t="shared" si="33"/>
        <v>19</v>
      </c>
      <c r="V269" s="7">
        <v>37956</v>
      </c>
      <c r="W269" t="s">
        <v>11409</v>
      </c>
      <c r="X269" s="2">
        <v>0.251</v>
      </c>
      <c r="Y269" s="6">
        <f t="shared" si="38"/>
        <v>6.7003016470462617E-3</v>
      </c>
      <c r="AA269">
        <v>13542575</v>
      </c>
      <c r="AB269">
        <v>21069</v>
      </c>
      <c r="AD269" t="s">
        <v>2</v>
      </c>
      <c r="AE269">
        <v>45</v>
      </c>
      <c r="AF269">
        <v>12</v>
      </c>
      <c r="AH269" t="s">
        <v>11408</v>
      </c>
      <c r="AI269" t="s">
        <v>11407</v>
      </c>
      <c r="AK269" t="s">
        <v>11406</v>
      </c>
      <c r="AL269">
        <v>0</v>
      </c>
      <c r="AM269" s="5">
        <f t="shared" si="34"/>
        <v>0</v>
      </c>
      <c r="AN269" s="4">
        <f t="shared" si="39"/>
        <v>0</v>
      </c>
      <c r="AO269" s="3"/>
      <c r="AP269">
        <v>0</v>
      </c>
      <c r="AR269" t="s">
        <v>1</v>
      </c>
      <c r="AT269" s="2" t="s">
        <v>0</v>
      </c>
      <c r="AU269" s="1">
        <f t="shared" si="35"/>
        <v>0.46902111529323826</v>
      </c>
      <c r="AV269" s="1">
        <f t="shared" si="36"/>
        <v>0.33501508235231309</v>
      </c>
      <c r="AW269" s="1">
        <f t="shared" si="37"/>
        <v>0.20100904941138784</v>
      </c>
    </row>
    <row r="270" spans="1:49" x14ac:dyDescent="0.2">
      <c r="A270">
        <v>268</v>
      </c>
      <c r="B270" t="s">
        <v>11405</v>
      </c>
      <c r="C270" t="s">
        <v>11404</v>
      </c>
      <c r="F270" t="s">
        <v>11403</v>
      </c>
      <c r="G270" t="s">
        <v>9</v>
      </c>
      <c r="H270" t="s">
        <v>8</v>
      </c>
      <c r="I270" t="s">
        <v>11402</v>
      </c>
      <c r="J270" t="s">
        <v>11401</v>
      </c>
      <c r="K270" t="s">
        <v>11400</v>
      </c>
      <c r="L270" t="s">
        <v>11399</v>
      </c>
      <c r="M270" t="s">
        <v>436</v>
      </c>
      <c r="N270">
        <v>2</v>
      </c>
      <c r="O270" t="s">
        <v>11398</v>
      </c>
      <c r="P270" t="s">
        <v>11397</v>
      </c>
      <c r="Q270" t="s">
        <v>11396</v>
      </c>
      <c r="R270" s="7">
        <v>37956</v>
      </c>
      <c r="S270" s="8">
        <f t="shared" si="32"/>
        <v>2003</v>
      </c>
      <c r="T270" s="8">
        <v>2003</v>
      </c>
      <c r="U270" s="8">
        <f t="shared" si="33"/>
        <v>19</v>
      </c>
      <c r="V270" s="7">
        <v>2003</v>
      </c>
      <c r="W270" t="s">
        <v>11395</v>
      </c>
      <c r="X270" s="2">
        <v>0.39800000000000002</v>
      </c>
      <c r="Y270" s="6">
        <f t="shared" si="38"/>
        <v>1.0624382691332319E-2</v>
      </c>
      <c r="AA270" t="s">
        <v>11394</v>
      </c>
      <c r="AB270">
        <v>26771</v>
      </c>
      <c r="AD270" t="s">
        <v>2</v>
      </c>
      <c r="AE270">
        <v>284</v>
      </c>
      <c r="AF270">
        <v>2</v>
      </c>
      <c r="AH270" t="s">
        <v>11393</v>
      </c>
      <c r="AI270" t="s">
        <v>11392</v>
      </c>
      <c r="AJ270" t="s">
        <v>11391</v>
      </c>
      <c r="AK270" t="s">
        <v>11390</v>
      </c>
      <c r="AL270">
        <v>7</v>
      </c>
      <c r="AM270" s="5">
        <f t="shared" si="34"/>
        <v>0.36842105263157893</v>
      </c>
      <c r="AN270" s="4">
        <f t="shared" si="39"/>
        <v>5.5800235158133874E-4</v>
      </c>
      <c r="AO270" s="3"/>
      <c r="AP270">
        <v>0</v>
      </c>
      <c r="AR270" t="s">
        <v>1</v>
      </c>
      <c r="AT270" s="2">
        <v>1.83</v>
      </c>
      <c r="AU270" s="1">
        <f t="shared" si="35"/>
        <v>0.76044685894070241</v>
      </c>
      <c r="AV270" s="1">
        <f t="shared" si="36"/>
        <v>0.55911925214568292</v>
      </c>
      <c r="AW270" s="1">
        <f t="shared" si="37"/>
        <v>0.35779164535066327</v>
      </c>
    </row>
    <row r="271" spans="1:49" x14ac:dyDescent="0.2">
      <c r="A271">
        <v>269</v>
      </c>
      <c r="B271" t="s">
        <v>11389</v>
      </c>
      <c r="C271" t="s">
        <v>11388</v>
      </c>
      <c r="F271" t="s">
        <v>11387</v>
      </c>
      <c r="G271" t="s">
        <v>9</v>
      </c>
      <c r="H271" t="s">
        <v>8</v>
      </c>
      <c r="I271" t="s">
        <v>11386</v>
      </c>
      <c r="J271">
        <v>60006876</v>
      </c>
      <c r="K271" t="s">
        <v>11385</v>
      </c>
      <c r="L271" t="s">
        <v>11384</v>
      </c>
      <c r="M271" t="s">
        <v>296</v>
      </c>
      <c r="N271">
        <v>4</v>
      </c>
      <c r="O271" t="s">
        <v>11383</v>
      </c>
      <c r="P271" t="s">
        <v>11382</v>
      </c>
      <c r="Q271" t="s">
        <v>11381</v>
      </c>
      <c r="R271" s="7">
        <v>37956</v>
      </c>
      <c r="S271" s="8">
        <f t="shared" si="32"/>
        <v>2003</v>
      </c>
      <c r="T271" s="8">
        <v>2003</v>
      </c>
      <c r="U271" s="8">
        <f t="shared" si="33"/>
        <v>19</v>
      </c>
      <c r="V271" s="7">
        <v>37956</v>
      </c>
      <c r="W271" t="s">
        <v>1769</v>
      </c>
      <c r="X271" s="2">
        <v>2.6459999999999999</v>
      </c>
      <c r="Y271" s="6">
        <f t="shared" si="38"/>
        <v>7.0633458797149037E-2</v>
      </c>
      <c r="AA271">
        <v>1407791</v>
      </c>
      <c r="AB271">
        <v>13041</v>
      </c>
      <c r="AD271" t="s">
        <v>2</v>
      </c>
      <c r="AE271">
        <v>26</v>
      </c>
      <c r="AF271">
        <v>12</v>
      </c>
      <c r="AH271" t="s">
        <v>11380</v>
      </c>
      <c r="AI271" t="s">
        <v>11379</v>
      </c>
      <c r="AJ271" t="s">
        <v>11378</v>
      </c>
      <c r="AK271" t="s">
        <v>11377</v>
      </c>
      <c r="AL271">
        <v>26</v>
      </c>
      <c r="AM271" s="5">
        <f t="shared" si="34"/>
        <v>1.368421052631579</v>
      </c>
      <c r="AN271" s="4">
        <f t="shared" si="39"/>
        <v>2.0725801630164012E-3</v>
      </c>
      <c r="AO271" s="3"/>
      <c r="AP271">
        <v>0</v>
      </c>
      <c r="AR271" t="s">
        <v>1</v>
      </c>
      <c r="AT271" s="2" t="s">
        <v>0</v>
      </c>
      <c r="AU271" s="1">
        <f t="shared" si="35"/>
        <v>5.006519520690925</v>
      </c>
      <c r="AV271" s="1">
        <f t="shared" si="36"/>
        <v>3.6353019480082716</v>
      </c>
      <c r="AW271" s="1">
        <f t="shared" si="37"/>
        <v>2.264084375325619</v>
      </c>
    </row>
    <row r="272" spans="1:49" x14ac:dyDescent="0.2">
      <c r="A272">
        <v>270</v>
      </c>
      <c r="B272" t="s">
        <v>11376</v>
      </c>
      <c r="C272" t="s">
        <v>11375</v>
      </c>
      <c r="E272">
        <v>14613254</v>
      </c>
      <c r="F272" t="s">
        <v>11374</v>
      </c>
      <c r="G272" t="s">
        <v>9</v>
      </c>
      <c r="H272" t="s">
        <v>8</v>
      </c>
      <c r="I272" t="s">
        <v>5700</v>
      </c>
      <c r="J272" t="s">
        <v>11373</v>
      </c>
      <c r="K272" t="s">
        <v>11372</v>
      </c>
      <c r="L272" t="s">
        <v>11371</v>
      </c>
      <c r="M272" t="s">
        <v>11370</v>
      </c>
      <c r="N272">
        <v>4</v>
      </c>
      <c r="O272" t="s">
        <v>11369</v>
      </c>
      <c r="P272" t="s">
        <v>11368</v>
      </c>
      <c r="Q272" t="s">
        <v>11367</v>
      </c>
      <c r="R272" s="7">
        <v>37956</v>
      </c>
      <c r="S272" s="8">
        <f t="shared" si="32"/>
        <v>2003</v>
      </c>
      <c r="T272" s="8">
        <v>2003</v>
      </c>
      <c r="U272" s="8">
        <f t="shared" si="33"/>
        <v>19</v>
      </c>
      <c r="V272" s="7">
        <v>37956</v>
      </c>
      <c r="W272" t="s">
        <v>11366</v>
      </c>
      <c r="X272" s="2">
        <v>0.84899999999999998</v>
      </c>
      <c r="Y272" s="6">
        <f t="shared" si="38"/>
        <v>2.2663570112917433E-2</v>
      </c>
      <c r="AA272">
        <v>219304</v>
      </c>
      <c r="AB272">
        <v>98028</v>
      </c>
      <c r="AD272" t="s">
        <v>2</v>
      </c>
      <c r="AE272">
        <v>67</v>
      </c>
      <c r="AF272">
        <v>3</v>
      </c>
      <c r="AH272" t="s">
        <v>11365</v>
      </c>
      <c r="AI272" t="s">
        <v>11364</v>
      </c>
      <c r="AJ272" t="s">
        <v>11363</v>
      </c>
      <c r="AK272" t="s">
        <v>11362</v>
      </c>
      <c r="AL272">
        <v>26</v>
      </c>
      <c r="AM272" s="5">
        <f t="shared" si="34"/>
        <v>1.368421052631579</v>
      </c>
      <c r="AN272" s="4">
        <f t="shared" si="39"/>
        <v>2.0725801630164012E-3</v>
      </c>
      <c r="AO272" s="3"/>
      <c r="AP272">
        <v>0</v>
      </c>
      <c r="AR272" t="s">
        <v>1</v>
      </c>
      <c r="AT272" s="2" t="s">
        <v>0</v>
      </c>
      <c r="AU272" s="1">
        <f t="shared" si="35"/>
        <v>1.6486273127947124</v>
      </c>
      <c r="AV272" s="1">
        <f t="shared" si="36"/>
        <v>1.2368075137966916</v>
      </c>
      <c r="AW272" s="1">
        <f t="shared" si="37"/>
        <v>0.82498771479867106</v>
      </c>
    </row>
    <row r="273" spans="1:49" x14ac:dyDescent="0.2">
      <c r="A273">
        <v>271</v>
      </c>
      <c r="B273" t="s">
        <v>11361</v>
      </c>
      <c r="C273" t="s">
        <v>11360</v>
      </c>
      <c r="F273" t="s">
        <v>11359</v>
      </c>
      <c r="G273" t="s">
        <v>9</v>
      </c>
      <c r="H273" t="s">
        <v>8</v>
      </c>
      <c r="I273" t="s">
        <v>11358</v>
      </c>
      <c r="J273" t="s">
        <v>11357</v>
      </c>
      <c r="K273" t="s">
        <v>11356</v>
      </c>
      <c r="L273" t="s">
        <v>11355</v>
      </c>
      <c r="M273" t="s">
        <v>215</v>
      </c>
      <c r="N273">
        <v>2</v>
      </c>
      <c r="O273" t="s">
        <v>11354</v>
      </c>
      <c r="P273" t="s">
        <v>11353</v>
      </c>
      <c r="Q273" t="s">
        <v>11352</v>
      </c>
      <c r="R273" s="7">
        <v>37956</v>
      </c>
      <c r="S273" s="8">
        <f t="shared" si="32"/>
        <v>2003</v>
      </c>
      <c r="T273" s="8">
        <v>2003</v>
      </c>
      <c r="U273" s="8">
        <f t="shared" si="33"/>
        <v>19</v>
      </c>
      <c r="V273" s="7">
        <v>37956</v>
      </c>
      <c r="W273" t="s">
        <v>329</v>
      </c>
      <c r="X273" s="2">
        <v>0.46700000000000003</v>
      </c>
      <c r="Y273" s="6">
        <f t="shared" si="38"/>
        <v>1.2466298283548225E-2</v>
      </c>
      <c r="AA273">
        <v>10518223</v>
      </c>
      <c r="AB273">
        <v>26026</v>
      </c>
      <c r="AD273" t="s">
        <v>2</v>
      </c>
      <c r="AE273">
        <v>13</v>
      </c>
      <c r="AF273">
        <v>4</v>
      </c>
      <c r="AH273" t="s">
        <v>11351</v>
      </c>
      <c r="AI273" t="s">
        <v>11350</v>
      </c>
      <c r="AJ273" t="s">
        <v>11349</v>
      </c>
      <c r="AK273" t="s">
        <v>11348</v>
      </c>
      <c r="AL273">
        <v>30</v>
      </c>
      <c r="AM273" s="5">
        <f t="shared" si="34"/>
        <v>1.5789473684210527</v>
      </c>
      <c r="AN273" s="4">
        <f t="shared" si="39"/>
        <v>2.3914386496343091E-3</v>
      </c>
      <c r="AO273" s="3"/>
      <c r="AP273">
        <v>0</v>
      </c>
      <c r="AR273" t="s">
        <v>1</v>
      </c>
      <c r="AT273" s="2" t="s">
        <v>0</v>
      </c>
      <c r="AU273" s="1">
        <f t="shared" si="35"/>
        <v>0.944384039337405</v>
      </c>
      <c r="AV273" s="1">
        <f t="shared" si="36"/>
        <v>0.74288684665912674</v>
      </c>
      <c r="AW273" s="1">
        <f t="shared" si="37"/>
        <v>0.54138965398084837</v>
      </c>
    </row>
    <row r="274" spans="1:49" x14ac:dyDescent="0.2">
      <c r="A274">
        <v>272</v>
      </c>
      <c r="B274" t="s">
        <v>11347</v>
      </c>
      <c r="C274" t="s">
        <v>11346</v>
      </c>
      <c r="F274" t="s">
        <v>11345</v>
      </c>
      <c r="G274" t="s">
        <v>9</v>
      </c>
      <c r="H274" t="s">
        <v>8</v>
      </c>
      <c r="I274" t="s">
        <v>11344</v>
      </c>
      <c r="J274">
        <v>60025778</v>
      </c>
      <c r="K274" t="s">
        <v>307</v>
      </c>
      <c r="L274" t="s">
        <v>306</v>
      </c>
      <c r="M274" t="s">
        <v>46</v>
      </c>
      <c r="N274">
        <v>1</v>
      </c>
      <c r="O274" t="s">
        <v>11343</v>
      </c>
      <c r="P274">
        <v>7006898506</v>
      </c>
      <c r="Q274">
        <v>60025778</v>
      </c>
      <c r="R274" s="7">
        <v>37956</v>
      </c>
      <c r="S274" s="8">
        <f t="shared" si="32"/>
        <v>2003</v>
      </c>
      <c r="T274" s="8">
        <v>2003</v>
      </c>
      <c r="U274" s="8">
        <f t="shared" si="33"/>
        <v>19</v>
      </c>
      <c r="V274" s="7">
        <v>37956</v>
      </c>
      <c r="W274" t="s">
        <v>144</v>
      </c>
      <c r="X274" s="2">
        <v>1.218</v>
      </c>
      <c r="Y274" s="6">
        <f t="shared" si="38"/>
        <v>3.2513814366941618E-2</v>
      </c>
      <c r="AA274">
        <v>189448</v>
      </c>
      <c r="AB274">
        <v>15107</v>
      </c>
      <c r="AD274" t="s">
        <v>2</v>
      </c>
      <c r="AE274">
        <v>49</v>
      </c>
      <c r="AF274">
        <v>12</v>
      </c>
      <c r="AH274" t="s">
        <v>11342</v>
      </c>
      <c r="AI274" t="s">
        <v>11341</v>
      </c>
      <c r="AJ274" t="s">
        <v>11340</v>
      </c>
      <c r="AK274" t="s">
        <v>11339</v>
      </c>
      <c r="AL274">
        <v>240</v>
      </c>
      <c r="AM274" s="5">
        <f t="shared" si="34"/>
        <v>12.631578947368421</v>
      </c>
      <c r="AN274" s="4">
        <f t="shared" si="39"/>
        <v>1.9131509197074473E-2</v>
      </c>
      <c r="AO274" s="3"/>
      <c r="AP274">
        <v>0</v>
      </c>
      <c r="AQ274" t="s">
        <v>662</v>
      </c>
      <c r="AR274" t="s">
        <v>11338</v>
      </c>
      <c r="AS274" t="s">
        <v>661</v>
      </c>
      <c r="AT274" s="2" t="s">
        <v>0</v>
      </c>
      <c r="AU274" s="1">
        <f t="shared" si="35"/>
        <v>2.8499122815981472</v>
      </c>
      <c r="AV274" s="1">
        <f t="shared" si="36"/>
        <v>2.5822661782008045</v>
      </c>
      <c r="AW274" s="1">
        <f t="shared" si="37"/>
        <v>2.3146200748034618</v>
      </c>
    </row>
    <row r="275" spans="1:49" x14ac:dyDescent="0.2">
      <c r="A275">
        <v>273</v>
      </c>
      <c r="B275" t="s">
        <v>11337</v>
      </c>
      <c r="C275" t="s">
        <v>11336</v>
      </c>
      <c r="F275" t="s">
        <v>11335</v>
      </c>
      <c r="G275" t="s">
        <v>9</v>
      </c>
      <c r="H275" t="s">
        <v>8</v>
      </c>
      <c r="I275" t="s">
        <v>11334</v>
      </c>
      <c r="J275" t="s">
        <v>11333</v>
      </c>
      <c r="K275" t="s">
        <v>11332</v>
      </c>
      <c r="L275" t="s">
        <v>11331</v>
      </c>
      <c r="M275" t="s">
        <v>11330</v>
      </c>
      <c r="N275">
        <v>3</v>
      </c>
      <c r="O275" t="s">
        <v>11329</v>
      </c>
      <c r="P275" t="s">
        <v>11328</v>
      </c>
      <c r="Q275" t="s">
        <v>11327</v>
      </c>
      <c r="R275" s="7">
        <v>37956</v>
      </c>
      <c r="S275" s="8">
        <f t="shared" si="32"/>
        <v>2003</v>
      </c>
      <c r="T275" s="8">
        <v>2003</v>
      </c>
      <c r="U275" s="8">
        <f t="shared" si="33"/>
        <v>19</v>
      </c>
      <c r="V275" s="7">
        <v>37956</v>
      </c>
      <c r="W275" t="s">
        <v>144</v>
      </c>
      <c r="X275" s="2">
        <v>1.218</v>
      </c>
      <c r="Y275" s="6">
        <f t="shared" si="38"/>
        <v>3.2513814366941618E-2</v>
      </c>
      <c r="AA275">
        <v>189448</v>
      </c>
      <c r="AB275">
        <v>15107</v>
      </c>
      <c r="AD275" t="s">
        <v>2</v>
      </c>
      <c r="AE275">
        <v>49</v>
      </c>
      <c r="AF275">
        <v>12</v>
      </c>
      <c r="AH275" t="s">
        <v>11326</v>
      </c>
      <c r="AI275" t="s">
        <v>11325</v>
      </c>
      <c r="AJ275" t="s">
        <v>11324</v>
      </c>
      <c r="AK275" t="s">
        <v>11323</v>
      </c>
      <c r="AL275">
        <v>13</v>
      </c>
      <c r="AM275" s="5">
        <f t="shared" si="34"/>
        <v>0.68421052631578949</v>
      </c>
      <c r="AN275" s="4">
        <f t="shared" si="39"/>
        <v>1.0362900815082006E-3</v>
      </c>
      <c r="AO275" s="3"/>
      <c r="AP275">
        <v>0</v>
      </c>
      <c r="AR275" t="s">
        <v>1</v>
      </c>
      <c r="AT275" s="2" t="s">
        <v>0</v>
      </c>
      <c r="AU275" s="1">
        <f t="shared" si="35"/>
        <v>2.3070557081311591</v>
      </c>
      <c r="AV275" s="1">
        <f t="shared" si="36"/>
        <v>1.6775052224224909</v>
      </c>
      <c r="AW275" s="1">
        <f t="shared" si="37"/>
        <v>1.0479547367138224</v>
      </c>
    </row>
    <row r="276" spans="1:49" x14ac:dyDescent="0.2">
      <c r="A276">
        <v>274</v>
      </c>
      <c r="B276" t="s">
        <v>11322</v>
      </c>
      <c r="C276" t="s">
        <v>11321</v>
      </c>
      <c r="F276" t="s">
        <v>11320</v>
      </c>
      <c r="G276" t="s">
        <v>9</v>
      </c>
      <c r="H276" t="s">
        <v>8</v>
      </c>
      <c r="I276" t="s">
        <v>1119</v>
      </c>
      <c r="J276" t="s">
        <v>11319</v>
      </c>
      <c r="K276" t="s">
        <v>11318</v>
      </c>
      <c r="L276" t="s">
        <v>11317</v>
      </c>
      <c r="M276" t="s">
        <v>294</v>
      </c>
      <c r="N276">
        <v>2</v>
      </c>
      <c r="O276" t="s">
        <v>11316</v>
      </c>
      <c r="P276" t="s">
        <v>11315</v>
      </c>
      <c r="Q276" t="s">
        <v>11314</v>
      </c>
      <c r="R276" s="7">
        <v>37956</v>
      </c>
      <c r="S276" s="8">
        <f t="shared" si="32"/>
        <v>2003</v>
      </c>
      <c r="T276" s="8">
        <v>2003</v>
      </c>
      <c r="U276" s="8">
        <f t="shared" si="33"/>
        <v>19</v>
      </c>
      <c r="V276" s="7">
        <v>37956</v>
      </c>
      <c r="W276" t="s">
        <v>144</v>
      </c>
      <c r="X276" s="2">
        <v>1.218</v>
      </c>
      <c r="Y276" s="6">
        <f t="shared" si="38"/>
        <v>3.2513814366941618E-2</v>
      </c>
      <c r="AA276">
        <v>189448</v>
      </c>
      <c r="AB276">
        <v>15107</v>
      </c>
      <c r="AD276" t="s">
        <v>2</v>
      </c>
      <c r="AE276">
        <v>49</v>
      </c>
      <c r="AF276">
        <v>12</v>
      </c>
      <c r="AH276" t="s">
        <v>11313</v>
      </c>
      <c r="AI276" t="s">
        <v>11312</v>
      </c>
      <c r="AJ276" t="s">
        <v>11311</v>
      </c>
      <c r="AK276" t="s">
        <v>11310</v>
      </c>
      <c r="AL276">
        <v>45</v>
      </c>
      <c r="AM276" s="5">
        <f t="shared" si="34"/>
        <v>2.3684210526315788</v>
      </c>
      <c r="AN276" s="4">
        <f t="shared" si="39"/>
        <v>3.5871579744514636E-3</v>
      </c>
      <c r="AO276" s="3"/>
      <c r="AP276">
        <v>0</v>
      </c>
      <c r="AQ276" t="s">
        <v>42</v>
      </c>
      <c r="AR276" t="s">
        <v>1151</v>
      </c>
      <c r="AS276" t="s">
        <v>41</v>
      </c>
      <c r="AT276" s="2" t="s">
        <v>0</v>
      </c>
      <c r="AU276" s="1">
        <f t="shared" si="35"/>
        <v>2.3835817449194567</v>
      </c>
      <c r="AV276" s="1">
        <f t="shared" si="36"/>
        <v>1.805048617069654</v>
      </c>
      <c r="AW276" s="1">
        <f t="shared" si="37"/>
        <v>1.2265154892198509</v>
      </c>
    </row>
    <row r="277" spans="1:49" x14ac:dyDescent="0.2">
      <c r="A277">
        <v>275</v>
      </c>
      <c r="B277" t="s">
        <v>11309</v>
      </c>
      <c r="C277" t="s">
        <v>11308</v>
      </c>
      <c r="F277" t="s">
        <v>11307</v>
      </c>
      <c r="G277" t="s">
        <v>9</v>
      </c>
      <c r="H277" t="s">
        <v>8</v>
      </c>
      <c r="I277" t="s">
        <v>11306</v>
      </c>
      <c r="J277" t="s">
        <v>10454</v>
      </c>
      <c r="K277" t="s">
        <v>10453</v>
      </c>
      <c r="L277" t="s">
        <v>355</v>
      </c>
      <c r="M277" t="s">
        <v>349</v>
      </c>
      <c r="N277">
        <v>5</v>
      </c>
      <c r="O277" t="s">
        <v>11305</v>
      </c>
      <c r="P277" t="s">
        <v>11304</v>
      </c>
      <c r="Q277" t="s">
        <v>10450</v>
      </c>
      <c r="R277" s="7">
        <v>37956</v>
      </c>
      <c r="S277" s="8">
        <f t="shared" si="32"/>
        <v>2003</v>
      </c>
      <c r="T277" s="8">
        <v>2003</v>
      </c>
      <c r="U277" s="8">
        <f t="shared" si="33"/>
        <v>19</v>
      </c>
      <c r="V277" s="7">
        <v>37956</v>
      </c>
      <c r="W277" t="s">
        <v>102</v>
      </c>
      <c r="X277" s="2">
        <v>0.92900000000000005</v>
      </c>
      <c r="Y277" s="6">
        <f t="shared" si="38"/>
        <v>2.4799124422732979E-2</v>
      </c>
      <c r="AA277">
        <v>10897798</v>
      </c>
      <c r="AB277">
        <v>18896</v>
      </c>
      <c r="AD277" t="s">
        <v>2</v>
      </c>
      <c r="AE277">
        <v>7</v>
      </c>
      <c r="AF277">
        <v>12</v>
      </c>
      <c r="AH277" t="s">
        <v>11303</v>
      </c>
      <c r="AI277" t="s">
        <v>11302</v>
      </c>
      <c r="AJ277" t="s">
        <v>11301</v>
      </c>
      <c r="AK277" t="s">
        <v>11300</v>
      </c>
      <c r="AL277">
        <v>100</v>
      </c>
      <c r="AM277" s="5">
        <f t="shared" si="34"/>
        <v>5.2631578947368425</v>
      </c>
      <c r="AN277" s="4">
        <f t="shared" si="39"/>
        <v>7.9714621654476975E-3</v>
      </c>
      <c r="AO277" s="3"/>
      <c r="AP277">
        <v>0</v>
      </c>
      <c r="AR277" t="s">
        <v>1</v>
      </c>
      <c r="AT277" s="2">
        <v>3.4359999999999999</v>
      </c>
      <c r="AU277" s="1">
        <f t="shared" si="35"/>
        <v>1.9750825745547393</v>
      </c>
      <c r="AV277" s="1">
        <f t="shared" si="36"/>
        <v>1.6385293294090337</v>
      </c>
      <c r="AW277" s="1">
        <f t="shared" si="37"/>
        <v>1.3019760842633281</v>
      </c>
    </row>
    <row r="278" spans="1:49" x14ac:dyDescent="0.2">
      <c r="A278">
        <v>276</v>
      </c>
      <c r="B278" t="s">
        <v>11299</v>
      </c>
      <c r="C278" t="s">
        <v>11298</v>
      </c>
      <c r="F278" t="s">
        <v>11297</v>
      </c>
      <c r="G278" t="s">
        <v>9</v>
      </c>
      <c r="H278" t="s">
        <v>8</v>
      </c>
      <c r="I278" t="s">
        <v>11296</v>
      </c>
      <c r="J278">
        <v>60012345</v>
      </c>
      <c r="K278" t="s">
        <v>1197</v>
      </c>
      <c r="L278" t="s">
        <v>1196</v>
      </c>
      <c r="M278" t="s">
        <v>53</v>
      </c>
      <c r="N278">
        <v>4</v>
      </c>
      <c r="O278" t="s">
        <v>11295</v>
      </c>
      <c r="P278" t="s">
        <v>11294</v>
      </c>
      <c r="Q278" t="s">
        <v>11293</v>
      </c>
      <c r="R278" s="7">
        <v>37956</v>
      </c>
      <c r="S278" s="8">
        <f t="shared" si="32"/>
        <v>2003</v>
      </c>
      <c r="T278" s="8">
        <v>2003</v>
      </c>
      <c r="U278" s="8">
        <f t="shared" si="33"/>
        <v>19</v>
      </c>
      <c r="V278" s="7">
        <v>37956</v>
      </c>
      <c r="W278" t="s">
        <v>74</v>
      </c>
      <c r="X278" s="2">
        <v>0.75</v>
      </c>
      <c r="Y278" s="6">
        <f t="shared" si="38"/>
        <v>2.0020821654520703E-2</v>
      </c>
      <c r="AA278" t="s">
        <v>73</v>
      </c>
      <c r="AB278">
        <v>29221</v>
      </c>
      <c r="AD278" t="s">
        <v>2</v>
      </c>
      <c r="AE278">
        <v>10</v>
      </c>
      <c r="AF278">
        <v>12</v>
      </c>
      <c r="AH278" t="s">
        <v>11292</v>
      </c>
      <c r="AI278" t="s">
        <v>11291</v>
      </c>
      <c r="AK278" t="s">
        <v>11290</v>
      </c>
      <c r="AL278">
        <v>11</v>
      </c>
      <c r="AM278" s="5">
        <f t="shared" si="34"/>
        <v>0.57894736842105265</v>
      </c>
      <c r="AN278" s="4">
        <f t="shared" si="39"/>
        <v>8.768608381992467E-4</v>
      </c>
      <c r="AO278" s="3"/>
      <c r="AP278">
        <v>0</v>
      </c>
      <c r="AR278" t="s">
        <v>1</v>
      </c>
      <c r="AT278" s="2">
        <v>2.0230000000000001</v>
      </c>
      <c r="AU278" s="1">
        <f t="shared" si="35"/>
        <v>1.4277633409624264</v>
      </c>
      <c r="AV278" s="1">
        <f t="shared" si="36"/>
        <v>1.0448841246359974</v>
      </c>
      <c r="AW278" s="1">
        <f t="shared" si="37"/>
        <v>0.66200490830956826</v>
      </c>
    </row>
    <row r="279" spans="1:49" x14ac:dyDescent="0.2">
      <c r="A279">
        <v>277</v>
      </c>
      <c r="B279" t="s">
        <v>11289</v>
      </c>
      <c r="E279">
        <v>14704176</v>
      </c>
      <c r="F279" t="s">
        <v>11288</v>
      </c>
      <c r="G279" t="s">
        <v>9</v>
      </c>
      <c r="H279" t="s">
        <v>8</v>
      </c>
      <c r="I279" t="s">
        <v>11287</v>
      </c>
      <c r="J279">
        <v>60001881</v>
      </c>
      <c r="K279" t="s">
        <v>1200</v>
      </c>
      <c r="L279" t="s">
        <v>1199</v>
      </c>
      <c r="M279" t="s">
        <v>14</v>
      </c>
      <c r="N279">
        <v>2</v>
      </c>
      <c r="O279" t="s">
        <v>11286</v>
      </c>
      <c r="P279" t="s">
        <v>11285</v>
      </c>
      <c r="Q279" t="s">
        <v>1689</v>
      </c>
      <c r="R279" s="7">
        <v>37956</v>
      </c>
      <c r="S279" s="8">
        <f t="shared" si="32"/>
        <v>2003</v>
      </c>
      <c r="T279" s="8">
        <v>2003</v>
      </c>
      <c r="U279" s="8">
        <f t="shared" si="33"/>
        <v>19</v>
      </c>
      <c r="V279" s="7">
        <v>37956</v>
      </c>
      <c r="W279" t="s">
        <v>11284</v>
      </c>
      <c r="X279" s="2">
        <v>2.7919999999999998</v>
      </c>
      <c r="Y279" s="6">
        <f t="shared" si="38"/>
        <v>7.4530845412562399E-2</v>
      </c>
      <c r="AA279">
        <v>166731</v>
      </c>
      <c r="AB279">
        <v>22173</v>
      </c>
      <c r="AD279" t="s">
        <v>2</v>
      </c>
      <c r="AE279">
        <v>165</v>
      </c>
      <c r="AF279">
        <v>4</v>
      </c>
      <c r="AH279" t="s">
        <v>11283</v>
      </c>
      <c r="AI279" t="s">
        <v>11282</v>
      </c>
      <c r="AK279" t="s">
        <v>11281</v>
      </c>
      <c r="AL279">
        <v>13</v>
      </c>
      <c r="AM279" s="5">
        <f t="shared" si="34"/>
        <v>0.68421052631578949</v>
      </c>
      <c r="AN279" s="4">
        <f t="shared" si="39"/>
        <v>1.0362900815082006E-3</v>
      </c>
      <c r="AO279" s="3"/>
      <c r="AP279">
        <v>0</v>
      </c>
      <c r="AR279" t="s">
        <v>1</v>
      </c>
      <c r="AT279" s="2">
        <v>4.5620000000000003</v>
      </c>
      <c r="AU279" s="1">
        <f t="shared" si="35"/>
        <v>5.2482478813246134</v>
      </c>
      <c r="AV279" s="1">
        <f t="shared" si="36"/>
        <v>3.7783567747035298</v>
      </c>
      <c r="AW279" s="1">
        <f t="shared" si="37"/>
        <v>2.3084656680824462</v>
      </c>
    </row>
    <row r="280" spans="1:49" x14ac:dyDescent="0.2">
      <c r="A280">
        <v>278</v>
      </c>
      <c r="B280" t="s">
        <v>11280</v>
      </c>
      <c r="C280" t="s">
        <v>11279</v>
      </c>
      <c r="F280" t="s">
        <v>11278</v>
      </c>
      <c r="G280" t="s">
        <v>9</v>
      </c>
      <c r="H280" t="s">
        <v>8</v>
      </c>
      <c r="I280" t="s">
        <v>7239</v>
      </c>
      <c r="J280">
        <v>60013983</v>
      </c>
      <c r="K280" t="s">
        <v>781</v>
      </c>
      <c r="L280" t="s">
        <v>780</v>
      </c>
      <c r="M280" t="s">
        <v>725</v>
      </c>
      <c r="N280">
        <v>4</v>
      </c>
      <c r="O280" t="s">
        <v>11277</v>
      </c>
      <c r="P280" t="s">
        <v>11276</v>
      </c>
      <c r="Q280" t="s">
        <v>783</v>
      </c>
      <c r="R280" s="7">
        <v>37956</v>
      </c>
      <c r="S280" s="8">
        <f t="shared" si="32"/>
        <v>2003</v>
      </c>
      <c r="T280" s="8">
        <v>2003</v>
      </c>
      <c r="U280" s="8">
        <f t="shared" si="33"/>
        <v>19</v>
      </c>
      <c r="V280" s="7">
        <v>2003</v>
      </c>
      <c r="W280" t="s">
        <v>499</v>
      </c>
      <c r="X280" s="2">
        <v>1.3280000000000001</v>
      </c>
      <c r="Y280" s="6">
        <f t="shared" si="38"/>
        <v>3.5450201542937994E-2</v>
      </c>
      <c r="AA280">
        <v>15361225</v>
      </c>
      <c r="AB280">
        <v>18894</v>
      </c>
      <c r="AD280" t="s">
        <v>2</v>
      </c>
      <c r="AE280">
        <v>2</v>
      </c>
      <c r="AH280" t="s">
        <v>11275</v>
      </c>
      <c r="AI280" t="s">
        <v>11274</v>
      </c>
      <c r="AJ280" t="s">
        <v>11273</v>
      </c>
      <c r="AK280" t="s">
        <v>11272</v>
      </c>
      <c r="AL280">
        <v>58</v>
      </c>
      <c r="AM280" s="5">
        <f t="shared" si="34"/>
        <v>3.0526315789473686</v>
      </c>
      <c r="AN280" s="4">
        <f t="shared" si="39"/>
        <v>4.6234480559596645E-3</v>
      </c>
      <c r="AO280" s="3"/>
      <c r="AP280">
        <v>0</v>
      </c>
      <c r="AQ280" t="s">
        <v>491</v>
      </c>
      <c r="AR280">
        <v>9040452</v>
      </c>
      <c r="AS280" t="s">
        <v>490</v>
      </c>
      <c r="AT280" s="2">
        <v>3.8340000000000001</v>
      </c>
      <c r="AU280" s="1">
        <f t="shared" si="35"/>
        <v>2.6202175496844493</v>
      </c>
      <c r="AV280" s="1">
        <f t="shared" si="36"/>
        <v>2.0036824799448829</v>
      </c>
      <c r="AW280" s="1">
        <f t="shared" si="37"/>
        <v>1.3871474102053163</v>
      </c>
    </row>
    <row r="281" spans="1:49" x14ac:dyDescent="0.2">
      <c r="A281">
        <v>279</v>
      </c>
      <c r="B281" t="s">
        <v>11271</v>
      </c>
      <c r="C281" t="s">
        <v>11270</v>
      </c>
      <c r="E281">
        <v>14610639</v>
      </c>
      <c r="F281" t="s">
        <v>11269</v>
      </c>
      <c r="G281" t="s">
        <v>9</v>
      </c>
      <c r="H281" t="s">
        <v>8</v>
      </c>
      <c r="I281" t="s">
        <v>11268</v>
      </c>
      <c r="J281" t="s">
        <v>11267</v>
      </c>
      <c r="K281" t="s">
        <v>11266</v>
      </c>
      <c r="L281" t="s">
        <v>11265</v>
      </c>
      <c r="M281" t="s">
        <v>11264</v>
      </c>
      <c r="N281">
        <v>8</v>
      </c>
      <c r="O281" t="s">
        <v>11263</v>
      </c>
      <c r="P281" t="s">
        <v>11262</v>
      </c>
      <c r="Q281" t="s">
        <v>11261</v>
      </c>
      <c r="R281" s="7">
        <v>37956</v>
      </c>
      <c r="S281" s="8">
        <f t="shared" si="32"/>
        <v>2003</v>
      </c>
      <c r="T281" s="8">
        <v>2003</v>
      </c>
      <c r="U281" s="8">
        <f t="shared" si="33"/>
        <v>19</v>
      </c>
      <c r="V281" s="7">
        <v>37956</v>
      </c>
      <c r="W281" t="s">
        <v>11260</v>
      </c>
      <c r="X281" s="2">
        <v>0.64800000000000002</v>
      </c>
      <c r="Y281" s="6">
        <f t="shared" si="38"/>
        <v>1.7297989909505887E-2</v>
      </c>
      <c r="AA281">
        <v>3028933</v>
      </c>
      <c r="AB281">
        <v>19623</v>
      </c>
      <c r="AD281" t="s">
        <v>2</v>
      </c>
      <c r="AE281">
        <v>180</v>
      </c>
      <c r="AF281">
        <v>6</v>
      </c>
      <c r="AH281" t="s">
        <v>1134</v>
      </c>
      <c r="AI281" t="s">
        <v>11259</v>
      </c>
      <c r="AJ281" t="s">
        <v>11258</v>
      </c>
      <c r="AK281" t="s">
        <v>11257</v>
      </c>
      <c r="AL281">
        <v>17</v>
      </c>
      <c r="AM281" s="5">
        <f t="shared" si="34"/>
        <v>0.89473684210526316</v>
      </c>
      <c r="AN281" s="4">
        <f t="shared" si="39"/>
        <v>1.3551485681261085E-3</v>
      </c>
      <c r="AO281" s="3"/>
      <c r="AP281">
        <v>0</v>
      </c>
      <c r="AQ281" t="s">
        <v>265</v>
      </c>
      <c r="AR281" t="s">
        <v>11256</v>
      </c>
      <c r="AS281" t="s">
        <v>264</v>
      </c>
      <c r="AT281" s="2">
        <v>2.552</v>
      </c>
      <c r="AU281" s="1">
        <f t="shared" si="35"/>
        <v>1.2515137507091953</v>
      </c>
      <c r="AV281" s="1">
        <f t="shared" si="36"/>
        <v>0.93265692388159982</v>
      </c>
      <c r="AW281" s="1">
        <f t="shared" si="37"/>
        <v>0.61380009705400418</v>
      </c>
    </row>
    <row r="282" spans="1:49" x14ac:dyDescent="0.2">
      <c r="A282">
        <v>280</v>
      </c>
      <c r="B282" t="s">
        <v>11255</v>
      </c>
      <c r="C282" t="s">
        <v>11254</v>
      </c>
      <c r="F282" t="s">
        <v>11253</v>
      </c>
      <c r="G282" t="s">
        <v>9</v>
      </c>
      <c r="H282" t="s">
        <v>8</v>
      </c>
      <c r="I282" t="s">
        <v>11252</v>
      </c>
      <c r="J282" t="s">
        <v>11247</v>
      </c>
      <c r="K282" t="s">
        <v>11251</v>
      </c>
      <c r="L282" t="s">
        <v>11250</v>
      </c>
      <c r="M282" t="s">
        <v>30</v>
      </c>
      <c r="N282">
        <v>2</v>
      </c>
      <c r="O282" t="s">
        <v>11249</v>
      </c>
      <c r="P282" t="s">
        <v>11248</v>
      </c>
      <c r="Q282" t="s">
        <v>11247</v>
      </c>
      <c r="R282" s="7">
        <v>37956</v>
      </c>
      <c r="S282" s="8">
        <f t="shared" si="32"/>
        <v>2003</v>
      </c>
      <c r="T282" s="8">
        <v>2003</v>
      </c>
      <c r="U282" s="8">
        <f t="shared" si="33"/>
        <v>19</v>
      </c>
      <c r="V282" s="7">
        <v>37956</v>
      </c>
      <c r="W282" t="s">
        <v>2312</v>
      </c>
      <c r="X282" s="2">
        <v>0.60499999999999998</v>
      </c>
      <c r="Y282" s="6">
        <f t="shared" si="38"/>
        <v>1.6150129467980032E-2</v>
      </c>
      <c r="AA282">
        <v>346748</v>
      </c>
      <c r="AB282">
        <v>15563</v>
      </c>
      <c r="AD282" t="s">
        <v>2</v>
      </c>
      <c r="AE282">
        <v>74</v>
      </c>
      <c r="AF282">
        <v>12</v>
      </c>
      <c r="AH282" t="s">
        <v>11246</v>
      </c>
      <c r="AI282" t="s">
        <v>11245</v>
      </c>
      <c r="AK282" t="s">
        <v>11244</v>
      </c>
      <c r="AL282">
        <v>60</v>
      </c>
      <c r="AM282" s="5">
        <f t="shared" si="34"/>
        <v>3.1578947368421053</v>
      </c>
      <c r="AN282" s="4">
        <f t="shared" si="39"/>
        <v>4.7828772992686182E-3</v>
      </c>
      <c r="AO282" s="3"/>
      <c r="AP282">
        <v>0</v>
      </c>
      <c r="AR282" t="s">
        <v>1</v>
      </c>
      <c r="AT282" s="2">
        <v>1.5229999999999999</v>
      </c>
      <c r="AU282" s="1">
        <f t="shared" si="35"/>
        <v>1.2739953817366607</v>
      </c>
      <c r="AV282" s="1">
        <f t="shared" si="36"/>
        <v>1.0466503383624326</v>
      </c>
      <c r="AW282" s="1">
        <f t="shared" si="37"/>
        <v>0.81930529498820426</v>
      </c>
    </row>
    <row r="283" spans="1:49" x14ac:dyDescent="0.2">
      <c r="A283">
        <v>281</v>
      </c>
      <c r="B283" t="s">
        <v>11243</v>
      </c>
      <c r="C283" t="s">
        <v>11242</v>
      </c>
      <c r="E283">
        <v>14561634</v>
      </c>
      <c r="F283" t="s">
        <v>11241</v>
      </c>
      <c r="G283" t="s">
        <v>9</v>
      </c>
      <c r="H283" t="s">
        <v>8</v>
      </c>
      <c r="I283" t="s">
        <v>11240</v>
      </c>
      <c r="J283" t="s">
        <v>11239</v>
      </c>
      <c r="K283" t="s">
        <v>11238</v>
      </c>
      <c r="L283" t="s">
        <v>11237</v>
      </c>
      <c r="M283" t="s">
        <v>11236</v>
      </c>
      <c r="N283">
        <v>4</v>
      </c>
      <c r="O283" t="s">
        <v>11235</v>
      </c>
      <c r="P283" t="s">
        <v>11234</v>
      </c>
      <c r="Q283" t="s">
        <v>11233</v>
      </c>
      <c r="R283" s="7">
        <v>37956</v>
      </c>
      <c r="S283" s="8">
        <f t="shared" si="32"/>
        <v>2003</v>
      </c>
      <c r="T283" s="8">
        <v>2003</v>
      </c>
      <c r="U283" s="8">
        <f t="shared" si="33"/>
        <v>19</v>
      </c>
      <c r="V283" s="7">
        <v>37956</v>
      </c>
      <c r="W283" t="s">
        <v>11232</v>
      </c>
      <c r="X283" s="2">
        <v>0.15</v>
      </c>
      <c r="Y283" s="6">
        <f t="shared" si="38"/>
        <v>4.0041643309041402E-3</v>
      </c>
      <c r="AA283">
        <v>9501991</v>
      </c>
      <c r="AB283">
        <v>14531</v>
      </c>
      <c r="AD283" t="s">
        <v>2</v>
      </c>
      <c r="AE283">
        <v>130</v>
      </c>
      <c r="AF283">
        <v>24</v>
      </c>
      <c r="AH283" t="s">
        <v>11231</v>
      </c>
      <c r="AI283" t="s">
        <v>11230</v>
      </c>
      <c r="AJ283" t="s">
        <v>11229</v>
      </c>
      <c r="AK283" t="s">
        <v>11228</v>
      </c>
      <c r="AL283">
        <v>55</v>
      </c>
      <c r="AM283" s="5">
        <f t="shared" si="34"/>
        <v>2.8947368421052633</v>
      </c>
      <c r="AN283" s="4">
        <f t="shared" si="39"/>
        <v>4.3843041909962339E-3</v>
      </c>
      <c r="AO283" s="3"/>
      <c r="AP283">
        <v>1</v>
      </c>
      <c r="AR283" t="s">
        <v>1</v>
      </c>
      <c r="AT283" s="2">
        <v>6.8680000000000003</v>
      </c>
      <c r="AU283" s="1">
        <f t="shared" si="35"/>
        <v>0.41182062889317683</v>
      </c>
      <c r="AV283" s="1">
        <f t="shared" si="36"/>
        <v>0.41942342609501865</v>
      </c>
      <c r="AW283" s="1">
        <f t="shared" si="37"/>
        <v>0.42702622329686057</v>
      </c>
    </row>
    <row r="284" spans="1:49" x14ac:dyDescent="0.2">
      <c r="A284">
        <v>282</v>
      </c>
      <c r="B284" t="s">
        <v>11227</v>
      </c>
      <c r="C284" t="s">
        <v>11226</v>
      </c>
      <c r="F284" t="s">
        <v>11225</v>
      </c>
      <c r="G284" t="s">
        <v>9</v>
      </c>
      <c r="H284" t="s">
        <v>8</v>
      </c>
      <c r="I284" t="s">
        <v>11224</v>
      </c>
      <c r="J284">
        <v>60022904</v>
      </c>
      <c r="K284" t="s">
        <v>11223</v>
      </c>
      <c r="L284" t="s">
        <v>432</v>
      </c>
      <c r="M284" t="s">
        <v>46</v>
      </c>
      <c r="N284">
        <v>2</v>
      </c>
      <c r="O284" t="s">
        <v>11222</v>
      </c>
      <c r="P284" t="s">
        <v>11221</v>
      </c>
      <c r="Q284" t="s">
        <v>11220</v>
      </c>
      <c r="R284" s="7">
        <v>37956</v>
      </c>
      <c r="S284" s="8">
        <f t="shared" si="32"/>
        <v>2003</v>
      </c>
      <c r="T284" s="8">
        <v>2003</v>
      </c>
      <c r="U284" s="8">
        <f t="shared" si="33"/>
        <v>19</v>
      </c>
      <c r="V284" s="7">
        <v>37956</v>
      </c>
      <c r="W284" t="s">
        <v>102</v>
      </c>
      <c r="X284" s="2">
        <v>0.92900000000000005</v>
      </c>
      <c r="Y284" s="6">
        <f t="shared" si="38"/>
        <v>2.4799124422732979E-2</v>
      </c>
      <c r="AA284">
        <v>10897798</v>
      </c>
      <c r="AB284">
        <v>18896</v>
      </c>
      <c r="AD284" t="s">
        <v>2</v>
      </c>
      <c r="AE284">
        <v>7</v>
      </c>
      <c r="AF284">
        <v>12</v>
      </c>
      <c r="AH284" t="s">
        <v>11219</v>
      </c>
      <c r="AI284" t="s">
        <v>11218</v>
      </c>
      <c r="AJ284" t="s">
        <v>11217</v>
      </c>
      <c r="AK284" t="s">
        <v>11216</v>
      </c>
      <c r="AL284">
        <v>28</v>
      </c>
      <c r="AM284" s="5">
        <f t="shared" si="34"/>
        <v>1.4736842105263157</v>
      </c>
      <c r="AN284" s="4">
        <f t="shared" si="39"/>
        <v>2.2320094063253549E-3</v>
      </c>
      <c r="AO284" s="3"/>
      <c r="AP284">
        <v>0</v>
      </c>
      <c r="AR284" t="s">
        <v>1</v>
      </c>
      <c r="AT284" s="2">
        <v>3.4359999999999999</v>
      </c>
      <c r="AU284" s="1">
        <f t="shared" si="35"/>
        <v>1.8028989917810692</v>
      </c>
      <c r="AV284" s="1">
        <f t="shared" si="36"/>
        <v>1.3515566914529167</v>
      </c>
      <c r="AW284" s="1">
        <f t="shared" si="37"/>
        <v>0.9002143911247642</v>
      </c>
    </row>
    <row r="285" spans="1:49" x14ac:dyDescent="0.2">
      <c r="A285">
        <v>283</v>
      </c>
      <c r="B285" t="s">
        <v>11215</v>
      </c>
      <c r="C285" t="s">
        <v>11214</v>
      </c>
      <c r="E285">
        <v>14986925</v>
      </c>
      <c r="F285" t="s">
        <v>11213</v>
      </c>
      <c r="G285" t="s">
        <v>9</v>
      </c>
      <c r="H285" t="s">
        <v>8</v>
      </c>
      <c r="I285" t="s">
        <v>11212</v>
      </c>
      <c r="J285">
        <v>60003915</v>
      </c>
      <c r="K285" t="s">
        <v>1380</v>
      </c>
      <c r="L285" t="s">
        <v>1379</v>
      </c>
      <c r="M285" t="s">
        <v>46</v>
      </c>
      <c r="N285">
        <v>3</v>
      </c>
      <c r="O285" t="s">
        <v>11211</v>
      </c>
      <c r="P285" t="s">
        <v>11210</v>
      </c>
      <c r="Q285" t="s">
        <v>11209</v>
      </c>
      <c r="R285" s="7">
        <v>37956</v>
      </c>
      <c r="S285" s="8">
        <f t="shared" si="32"/>
        <v>2003</v>
      </c>
      <c r="T285" s="8">
        <v>2003</v>
      </c>
      <c r="U285" s="8">
        <f t="shared" si="33"/>
        <v>19</v>
      </c>
      <c r="V285" s="7">
        <v>37956</v>
      </c>
      <c r="W285" t="s">
        <v>953</v>
      </c>
      <c r="X285" s="2">
        <v>0.95499999999999996</v>
      </c>
      <c r="Y285" s="6">
        <f t="shared" si="38"/>
        <v>2.5493179573423026E-2</v>
      </c>
      <c r="AA285">
        <v>9621075</v>
      </c>
      <c r="AB285">
        <v>20386</v>
      </c>
      <c r="AD285" t="s">
        <v>2</v>
      </c>
      <c r="AE285">
        <v>12</v>
      </c>
      <c r="AF285">
        <v>6</v>
      </c>
      <c r="AH285" t="s">
        <v>11208</v>
      </c>
      <c r="AI285" t="s">
        <v>11207</v>
      </c>
      <c r="AJ285" t="s">
        <v>11206</v>
      </c>
      <c r="AK285" t="s">
        <v>11205</v>
      </c>
      <c r="AL285">
        <v>21</v>
      </c>
      <c r="AM285" s="5">
        <f t="shared" si="34"/>
        <v>1.1052631578947369</v>
      </c>
      <c r="AN285" s="4">
        <f t="shared" si="39"/>
        <v>1.6740070547440165E-3</v>
      </c>
      <c r="AO285" s="3"/>
      <c r="AP285">
        <v>0</v>
      </c>
      <c r="AQ285" t="s">
        <v>29</v>
      </c>
      <c r="AR285" t="s">
        <v>11204</v>
      </c>
      <c r="AS285" t="s">
        <v>28</v>
      </c>
      <c r="AT285" s="2">
        <v>3.585</v>
      </c>
      <c r="AU285" s="1">
        <f t="shared" si="35"/>
        <v>1.8347427817819322</v>
      </c>
      <c r="AV285" s="1">
        <f t="shared" si="36"/>
        <v>1.3583593314083522</v>
      </c>
      <c r="AW285" s="1">
        <f t="shared" si="37"/>
        <v>0.88197588103477187</v>
      </c>
    </row>
    <row r="286" spans="1:49" x14ac:dyDescent="0.2">
      <c r="A286">
        <v>284</v>
      </c>
      <c r="B286" t="s">
        <v>11203</v>
      </c>
      <c r="C286" t="s">
        <v>11202</v>
      </c>
      <c r="E286">
        <v>14986923</v>
      </c>
      <c r="F286" t="s">
        <v>11201</v>
      </c>
      <c r="G286" t="s">
        <v>9</v>
      </c>
      <c r="H286" t="s">
        <v>8</v>
      </c>
      <c r="I286" t="s">
        <v>11200</v>
      </c>
      <c r="J286">
        <v>60011001</v>
      </c>
      <c r="K286" t="s">
        <v>362</v>
      </c>
      <c r="L286" t="s">
        <v>361</v>
      </c>
      <c r="M286" t="s">
        <v>5</v>
      </c>
      <c r="N286">
        <v>2</v>
      </c>
      <c r="O286" t="s">
        <v>11199</v>
      </c>
      <c r="P286" t="s">
        <v>11198</v>
      </c>
      <c r="Q286" t="s">
        <v>389</v>
      </c>
      <c r="R286" s="7">
        <v>37956</v>
      </c>
      <c r="S286" s="8">
        <f t="shared" si="32"/>
        <v>2003</v>
      </c>
      <c r="T286" s="8">
        <v>2003</v>
      </c>
      <c r="U286" s="8">
        <f t="shared" si="33"/>
        <v>19</v>
      </c>
      <c r="V286" s="7">
        <v>37956</v>
      </c>
      <c r="W286" t="s">
        <v>953</v>
      </c>
      <c r="X286" s="2">
        <v>0.95499999999999996</v>
      </c>
      <c r="Y286" s="6">
        <f t="shared" si="38"/>
        <v>2.5493179573423026E-2</v>
      </c>
      <c r="AA286">
        <v>9621075</v>
      </c>
      <c r="AB286">
        <v>20386</v>
      </c>
      <c r="AD286" t="s">
        <v>2</v>
      </c>
      <c r="AE286">
        <v>12</v>
      </c>
      <c r="AF286">
        <v>6</v>
      </c>
      <c r="AH286" t="s">
        <v>11197</v>
      </c>
      <c r="AI286" t="s">
        <v>11196</v>
      </c>
      <c r="AJ286" t="s">
        <v>11195</v>
      </c>
      <c r="AK286" t="s">
        <v>11194</v>
      </c>
      <c r="AL286">
        <v>2</v>
      </c>
      <c r="AM286" s="5">
        <f t="shared" si="34"/>
        <v>0.10526315789473684</v>
      </c>
      <c r="AN286" s="4">
        <f t="shared" si="39"/>
        <v>1.5942924330895392E-4</v>
      </c>
      <c r="AO286" s="3"/>
      <c r="AP286">
        <v>0</v>
      </c>
      <c r="AR286" t="s">
        <v>1</v>
      </c>
      <c r="AT286" s="2">
        <v>3.585</v>
      </c>
      <c r="AU286" s="1">
        <f t="shared" si="35"/>
        <v>1.7893054474388805</v>
      </c>
      <c r="AV286" s="1">
        <f t="shared" si="36"/>
        <v>1.2826304408365989</v>
      </c>
      <c r="AW286" s="1">
        <f t="shared" si="37"/>
        <v>0.77595543423431745</v>
      </c>
    </row>
    <row r="287" spans="1:49" x14ac:dyDescent="0.2">
      <c r="A287">
        <v>285</v>
      </c>
      <c r="B287" t="s">
        <v>11193</v>
      </c>
      <c r="C287" t="s">
        <v>11192</v>
      </c>
      <c r="F287" t="s">
        <v>11191</v>
      </c>
      <c r="G287" t="s">
        <v>9</v>
      </c>
      <c r="H287" t="s">
        <v>8</v>
      </c>
      <c r="I287" t="s">
        <v>11190</v>
      </c>
      <c r="J287" t="s">
        <v>11189</v>
      </c>
      <c r="K287" t="s">
        <v>11188</v>
      </c>
      <c r="L287" t="s">
        <v>11187</v>
      </c>
      <c r="M287" t="s">
        <v>471</v>
      </c>
      <c r="N287">
        <v>6</v>
      </c>
      <c r="O287" t="s">
        <v>11186</v>
      </c>
      <c r="P287" t="s">
        <v>11185</v>
      </c>
      <c r="Q287" t="s">
        <v>11184</v>
      </c>
      <c r="R287" s="7">
        <v>37956</v>
      </c>
      <c r="S287" s="8">
        <f t="shared" si="32"/>
        <v>2003</v>
      </c>
      <c r="T287" s="8">
        <v>2003</v>
      </c>
      <c r="U287" s="8">
        <f t="shared" si="33"/>
        <v>19</v>
      </c>
      <c r="V287" s="7">
        <v>37956</v>
      </c>
      <c r="W287" t="s">
        <v>11183</v>
      </c>
      <c r="X287" s="2">
        <v>0.34799999999999998</v>
      </c>
      <c r="Y287" s="6">
        <f t="shared" si="38"/>
        <v>9.2896612476976049E-3</v>
      </c>
      <c r="AA287" t="s">
        <v>11182</v>
      </c>
      <c r="AB287">
        <v>27432</v>
      </c>
      <c r="AD287" t="s">
        <v>2</v>
      </c>
      <c r="AE287">
        <v>20</v>
      </c>
      <c r="AF287">
        <v>12</v>
      </c>
      <c r="AH287" t="s">
        <v>11181</v>
      </c>
      <c r="AI287" t="s">
        <v>11180</v>
      </c>
      <c r="AK287" t="s">
        <v>11179</v>
      </c>
      <c r="AL287">
        <v>6</v>
      </c>
      <c r="AM287" s="5">
        <f t="shared" si="34"/>
        <v>0.31578947368421051</v>
      </c>
      <c r="AN287" s="4">
        <f t="shared" si="39"/>
        <v>4.7828772992686183E-4</v>
      </c>
      <c r="AO287" s="3"/>
      <c r="AP287">
        <v>0</v>
      </c>
      <c r="AR287" t="s">
        <v>1</v>
      </c>
      <c r="AT287" s="2">
        <v>1.4830000000000001</v>
      </c>
      <c r="AU287" s="1">
        <f t="shared" si="35"/>
        <v>0.66462491923663813</v>
      </c>
      <c r="AV287" s="1">
        <f t="shared" si="36"/>
        <v>0.48839744888122327</v>
      </c>
      <c r="AW287" s="1">
        <f t="shared" si="37"/>
        <v>0.31216997852580847</v>
      </c>
    </row>
    <row r="288" spans="1:49" x14ac:dyDescent="0.2">
      <c r="A288">
        <v>286</v>
      </c>
      <c r="B288" t="s">
        <v>11178</v>
      </c>
      <c r="C288" t="s">
        <v>11177</v>
      </c>
      <c r="F288" t="s">
        <v>11176</v>
      </c>
      <c r="G288" t="s">
        <v>9</v>
      </c>
      <c r="H288" t="s">
        <v>8</v>
      </c>
      <c r="I288" t="s">
        <v>1063</v>
      </c>
      <c r="J288" t="s">
        <v>10454</v>
      </c>
      <c r="K288" t="s">
        <v>10453</v>
      </c>
      <c r="L288" t="s">
        <v>355</v>
      </c>
      <c r="M288" t="s">
        <v>349</v>
      </c>
      <c r="N288">
        <v>5</v>
      </c>
      <c r="O288" t="s">
        <v>11175</v>
      </c>
      <c r="P288" t="s">
        <v>11174</v>
      </c>
      <c r="Q288" t="s">
        <v>11173</v>
      </c>
      <c r="R288" s="7">
        <v>37956</v>
      </c>
      <c r="S288" s="8">
        <f t="shared" si="32"/>
        <v>2003</v>
      </c>
      <c r="T288" s="8">
        <v>2003</v>
      </c>
      <c r="U288" s="8">
        <f t="shared" si="33"/>
        <v>19</v>
      </c>
      <c r="V288" s="7">
        <v>37956</v>
      </c>
      <c r="W288" t="s">
        <v>820</v>
      </c>
      <c r="X288" s="2">
        <v>0.78200000000000003</v>
      </c>
      <c r="Y288" s="6">
        <f t="shared" si="38"/>
        <v>2.0875043378446919E-2</v>
      </c>
      <c r="AA288">
        <v>189316</v>
      </c>
      <c r="AB288">
        <v>19901</v>
      </c>
      <c r="AD288" t="s">
        <v>2</v>
      </c>
      <c r="AE288">
        <v>49</v>
      </c>
      <c r="AF288">
        <v>4</v>
      </c>
      <c r="AH288" t="s">
        <v>11172</v>
      </c>
      <c r="AI288" t="s">
        <v>11171</v>
      </c>
      <c r="AJ288" t="s">
        <v>11170</v>
      </c>
      <c r="AK288" t="s">
        <v>11169</v>
      </c>
      <c r="AL288">
        <v>4</v>
      </c>
      <c r="AM288" s="5">
        <f t="shared" si="34"/>
        <v>0.21052631578947367</v>
      </c>
      <c r="AN288" s="4">
        <f t="shared" si="39"/>
        <v>3.1885848661790785E-4</v>
      </c>
      <c r="AO288" s="3"/>
      <c r="AP288">
        <v>0</v>
      </c>
      <c r="AR288" t="s">
        <v>1</v>
      </c>
      <c r="AT288" s="2">
        <v>3.863</v>
      </c>
      <c r="AU288" s="1">
        <f t="shared" si="35"/>
        <v>1.4708187910898214</v>
      </c>
      <c r="AV288" s="1">
        <f t="shared" si="36"/>
        <v>1.0596950932532414</v>
      </c>
      <c r="AW288" s="1">
        <f t="shared" si="37"/>
        <v>0.64857139541666109</v>
      </c>
    </row>
    <row r="289" spans="1:49" x14ac:dyDescent="0.2">
      <c r="A289">
        <v>287</v>
      </c>
      <c r="B289" t="s">
        <v>11168</v>
      </c>
      <c r="C289" t="s">
        <v>11167</v>
      </c>
      <c r="F289" t="s">
        <v>11166</v>
      </c>
      <c r="G289" t="s">
        <v>9</v>
      </c>
      <c r="H289" t="s">
        <v>8</v>
      </c>
      <c r="I289" t="s">
        <v>11165</v>
      </c>
      <c r="J289" t="s">
        <v>11164</v>
      </c>
      <c r="K289" t="s">
        <v>11163</v>
      </c>
      <c r="L289" t="s">
        <v>11162</v>
      </c>
      <c r="M289" t="s">
        <v>1046</v>
      </c>
      <c r="N289">
        <v>3</v>
      </c>
      <c r="O289" t="s">
        <v>11161</v>
      </c>
      <c r="P289" t="s">
        <v>11160</v>
      </c>
      <c r="Q289" t="s">
        <v>11159</v>
      </c>
      <c r="R289" s="7">
        <v>37956</v>
      </c>
      <c r="S289" s="8">
        <f t="shared" si="32"/>
        <v>2003</v>
      </c>
      <c r="T289" s="8">
        <v>2003</v>
      </c>
      <c r="U289" s="8">
        <f t="shared" si="33"/>
        <v>19</v>
      </c>
      <c r="V289" s="7">
        <v>37956</v>
      </c>
      <c r="W289" t="s">
        <v>52</v>
      </c>
      <c r="X289" s="2">
        <v>1.6379999999999999</v>
      </c>
      <c r="Y289" s="6">
        <f t="shared" si="38"/>
        <v>4.3725474493473214E-2</v>
      </c>
      <c r="AA289" t="s">
        <v>51</v>
      </c>
      <c r="AB289">
        <v>17391</v>
      </c>
      <c r="AD289" t="s">
        <v>2</v>
      </c>
      <c r="AE289">
        <v>51</v>
      </c>
      <c r="AF289">
        <v>12</v>
      </c>
      <c r="AH289" t="s">
        <v>11158</v>
      </c>
      <c r="AI289" t="s">
        <v>11157</v>
      </c>
      <c r="AJ289" t="s">
        <v>11156</v>
      </c>
      <c r="AK289" t="s">
        <v>11155</v>
      </c>
      <c r="AL289">
        <v>5</v>
      </c>
      <c r="AM289" s="5">
        <f t="shared" si="34"/>
        <v>0.26315789473684209</v>
      </c>
      <c r="AN289" s="4">
        <f t="shared" si="39"/>
        <v>3.9857310827238487E-4</v>
      </c>
      <c r="AO289" s="3"/>
      <c r="AP289">
        <v>0</v>
      </c>
      <c r="AR289" t="s">
        <v>1</v>
      </c>
      <c r="AT289" s="2">
        <v>4.931</v>
      </c>
      <c r="AU289" s="1">
        <f t="shared" si="35"/>
        <v>3.0727404077912963</v>
      </c>
      <c r="AV289" s="1">
        <f t="shared" si="36"/>
        <v>2.2062023800872801</v>
      </c>
      <c r="AW289" s="1">
        <f t="shared" si="37"/>
        <v>1.3396643523832634</v>
      </c>
    </row>
    <row r="290" spans="1:49" x14ac:dyDescent="0.2">
      <c r="A290">
        <v>288</v>
      </c>
      <c r="B290" t="s">
        <v>11154</v>
      </c>
      <c r="C290" t="s">
        <v>11153</v>
      </c>
      <c r="F290" t="s">
        <v>11152</v>
      </c>
      <c r="G290" t="s">
        <v>9</v>
      </c>
      <c r="H290" t="s">
        <v>8</v>
      </c>
      <c r="I290" t="s">
        <v>1153</v>
      </c>
      <c r="J290">
        <v>60103653</v>
      </c>
      <c r="K290" t="s">
        <v>535</v>
      </c>
      <c r="L290" t="s">
        <v>297</v>
      </c>
      <c r="M290" t="s">
        <v>296</v>
      </c>
      <c r="N290">
        <v>2</v>
      </c>
      <c r="O290" t="s">
        <v>11151</v>
      </c>
      <c r="P290" t="s">
        <v>11150</v>
      </c>
      <c r="Q290" t="s">
        <v>533</v>
      </c>
      <c r="R290" s="7">
        <v>37956</v>
      </c>
      <c r="S290" s="8">
        <f t="shared" si="32"/>
        <v>2003</v>
      </c>
      <c r="T290" s="8">
        <v>2003</v>
      </c>
      <c r="U290" s="8">
        <f t="shared" si="33"/>
        <v>19</v>
      </c>
      <c r="V290" s="7">
        <v>37956</v>
      </c>
      <c r="W290" t="s">
        <v>8464</v>
      </c>
      <c r="X290" s="2">
        <v>0.82</v>
      </c>
      <c r="Y290" s="6">
        <f t="shared" si="38"/>
        <v>2.1889431675609299E-2</v>
      </c>
      <c r="AA290">
        <v>189456</v>
      </c>
      <c r="AB290">
        <v>15361</v>
      </c>
      <c r="AD290" t="s">
        <v>2</v>
      </c>
      <c r="AE290">
        <v>52</v>
      </c>
      <c r="AF290">
        <v>6</v>
      </c>
      <c r="AH290" t="s">
        <v>11149</v>
      </c>
      <c r="AI290" t="s">
        <v>11148</v>
      </c>
      <c r="AJ290" t="s">
        <v>11147</v>
      </c>
      <c r="AK290" t="s">
        <v>11146</v>
      </c>
      <c r="AL290">
        <v>13</v>
      </c>
      <c r="AM290" s="5">
        <f t="shared" si="34"/>
        <v>0.68421052631578949</v>
      </c>
      <c r="AN290" s="4">
        <f t="shared" si="39"/>
        <v>1.0362900815082006E-3</v>
      </c>
      <c r="AO290" s="3"/>
      <c r="AP290">
        <v>0</v>
      </c>
      <c r="AR290" t="s">
        <v>1</v>
      </c>
      <c r="AS290" t="s">
        <v>157</v>
      </c>
      <c r="AT290" s="2" t="s">
        <v>0</v>
      </c>
      <c r="AU290" s="1">
        <f t="shared" si="35"/>
        <v>1.5633489197378967</v>
      </c>
      <c r="AV290" s="1">
        <f t="shared" si="36"/>
        <v>1.1462860878558749</v>
      </c>
      <c r="AW290" s="1">
        <f t="shared" si="37"/>
        <v>0.72922325597385296</v>
      </c>
    </row>
    <row r="291" spans="1:49" x14ac:dyDescent="0.2">
      <c r="A291">
        <v>289</v>
      </c>
      <c r="B291" t="s">
        <v>11145</v>
      </c>
      <c r="C291" t="s">
        <v>11144</v>
      </c>
      <c r="E291">
        <v>14986919</v>
      </c>
      <c r="F291" t="s">
        <v>11143</v>
      </c>
      <c r="G291" t="s">
        <v>9</v>
      </c>
      <c r="H291" t="s">
        <v>8</v>
      </c>
      <c r="I291" t="s">
        <v>11142</v>
      </c>
      <c r="J291" t="s">
        <v>11141</v>
      </c>
      <c r="K291" t="s">
        <v>11140</v>
      </c>
      <c r="L291" t="s">
        <v>11139</v>
      </c>
      <c r="M291" t="s">
        <v>44</v>
      </c>
      <c r="N291">
        <v>5</v>
      </c>
      <c r="O291" t="s">
        <v>11138</v>
      </c>
      <c r="P291" t="s">
        <v>11137</v>
      </c>
      <c r="Q291" t="s">
        <v>11136</v>
      </c>
      <c r="R291" s="7">
        <v>37956</v>
      </c>
      <c r="S291" s="8">
        <f t="shared" si="32"/>
        <v>2003</v>
      </c>
      <c r="T291" s="8">
        <v>2003</v>
      </c>
      <c r="U291" s="8">
        <f t="shared" si="33"/>
        <v>19</v>
      </c>
      <c r="V291" s="7">
        <v>37956</v>
      </c>
      <c r="W291" t="s">
        <v>953</v>
      </c>
      <c r="X291" s="2">
        <v>0.95499999999999996</v>
      </c>
      <c r="Y291" s="6">
        <f t="shared" si="38"/>
        <v>2.5493179573423026E-2</v>
      </c>
      <c r="AA291">
        <v>9621075</v>
      </c>
      <c r="AB291">
        <v>20386</v>
      </c>
      <c r="AD291" t="s">
        <v>2</v>
      </c>
      <c r="AE291">
        <v>12</v>
      </c>
      <c r="AF291">
        <v>6</v>
      </c>
      <c r="AH291" t="s">
        <v>11135</v>
      </c>
      <c r="AI291" t="s">
        <v>11134</v>
      </c>
      <c r="AJ291" t="s">
        <v>11133</v>
      </c>
      <c r="AK291" t="s">
        <v>11132</v>
      </c>
      <c r="AL291">
        <v>51</v>
      </c>
      <c r="AM291" s="5">
        <f t="shared" si="34"/>
        <v>2.6842105263157894</v>
      </c>
      <c r="AN291" s="4">
        <f t="shared" si="39"/>
        <v>4.0654457043783256E-3</v>
      </c>
      <c r="AO291" s="3"/>
      <c r="AP291">
        <v>0</v>
      </c>
      <c r="AQ291" t="s">
        <v>899</v>
      </c>
      <c r="AR291" t="s">
        <v>11131</v>
      </c>
      <c r="AS291" t="s">
        <v>898</v>
      </c>
      <c r="AT291" s="2">
        <v>3.585</v>
      </c>
      <c r="AU291" s="1">
        <f t="shared" si="35"/>
        <v>1.9064859412709616</v>
      </c>
      <c r="AV291" s="1">
        <f t="shared" si="36"/>
        <v>1.4779312638900675</v>
      </c>
      <c r="AW291" s="1">
        <f t="shared" si="37"/>
        <v>1.0493765865091735</v>
      </c>
    </row>
    <row r="292" spans="1:49" x14ac:dyDescent="0.2">
      <c r="A292">
        <v>290</v>
      </c>
      <c r="B292" t="s">
        <v>11130</v>
      </c>
      <c r="C292" t="s">
        <v>11129</v>
      </c>
      <c r="F292" t="s">
        <v>11128</v>
      </c>
      <c r="G292" t="s">
        <v>9</v>
      </c>
      <c r="H292" t="s">
        <v>8</v>
      </c>
      <c r="I292" t="s">
        <v>11127</v>
      </c>
      <c r="J292" t="s">
        <v>454</v>
      </c>
      <c r="K292" t="s">
        <v>453</v>
      </c>
      <c r="L292" t="s">
        <v>452</v>
      </c>
      <c r="M292" t="s">
        <v>30</v>
      </c>
      <c r="N292">
        <v>1</v>
      </c>
      <c r="O292" t="s">
        <v>11126</v>
      </c>
      <c r="P292">
        <v>36051219100</v>
      </c>
      <c r="Q292" t="s">
        <v>11125</v>
      </c>
      <c r="R292" s="7">
        <v>37956</v>
      </c>
      <c r="S292" s="8">
        <f t="shared" si="32"/>
        <v>2003</v>
      </c>
      <c r="T292" s="8">
        <v>2003</v>
      </c>
      <c r="U292" s="8">
        <f t="shared" si="33"/>
        <v>19</v>
      </c>
      <c r="V292" s="7">
        <v>37956</v>
      </c>
      <c r="W292" t="s">
        <v>11124</v>
      </c>
      <c r="X292" s="2">
        <v>0.76800000000000002</v>
      </c>
      <c r="Y292" s="6">
        <f t="shared" si="38"/>
        <v>2.0501321374229199E-2</v>
      </c>
      <c r="AA292" t="s">
        <v>11123</v>
      </c>
      <c r="AB292">
        <v>25901</v>
      </c>
      <c r="AD292" t="s">
        <v>2</v>
      </c>
      <c r="AE292">
        <v>41</v>
      </c>
      <c r="AF292">
        <v>23</v>
      </c>
      <c r="AH292" t="s">
        <v>11122</v>
      </c>
      <c r="AI292" t="s">
        <v>11121</v>
      </c>
      <c r="AJ292" t="s">
        <v>11120</v>
      </c>
      <c r="AK292" t="s">
        <v>11119</v>
      </c>
      <c r="AL292">
        <v>371</v>
      </c>
      <c r="AM292" s="5">
        <f t="shared" si="34"/>
        <v>19.526315789473685</v>
      </c>
      <c r="AN292" s="4">
        <f t="shared" si="39"/>
        <v>2.9574124633810959E-2</v>
      </c>
      <c r="AO292" s="3"/>
      <c r="AP292">
        <v>1</v>
      </c>
      <c r="AR292" t="s">
        <v>1</v>
      </c>
      <c r="AT292" s="2" t="s">
        <v>0</v>
      </c>
      <c r="AU292" s="1">
        <f t="shared" si="35"/>
        <v>2.3223162352103728</v>
      </c>
      <c r="AV292" s="1">
        <f t="shared" si="36"/>
        <v>2.5037723004020083</v>
      </c>
      <c r="AW292" s="1">
        <f t="shared" si="37"/>
        <v>2.6852283655936433</v>
      </c>
    </row>
    <row r="293" spans="1:49" x14ac:dyDescent="0.2">
      <c r="A293">
        <v>291</v>
      </c>
      <c r="B293" t="s">
        <v>11118</v>
      </c>
      <c r="C293" t="s">
        <v>11117</v>
      </c>
      <c r="D293" t="s">
        <v>11116</v>
      </c>
      <c r="F293" t="s">
        <v>11115</v>
      </c>
      <c r="G293" t="s">
        <v>9</v>
      </c>
      <c r="H293" t="s">
        <v>8</v>
      </c>
      <c r="I293" t="s">
        <v>613</v>
      </c>
      <c r="J293" t="s">
        <v>11114</v>
      </c>
      <c r="K293" t="s">
        <v>11113</v>
      </c>
      <c r="L293" t="s">
        <v>11112</v>
      </c>
      <c r="M293" t="s">
        <v>11111</v>
      </c>
      <c r="N293">
        <v>3</v>
      </c>
      <c r="O293" t="s">
        <v>11110</v>
      </c>
      <c r="P293" t="s">
        <v>11109</v>
      </c>
      <c r="Q293" t="s">
        <v>11108</v>
      </c>
      <c r="R293" s="7">
        <v>37956</v>
      </c>
      <c r="S293" s="8">
        <f t="shared" si="32"/>
        <v>2003</v>
      </c>
      <c r="T293" s="8">
        <v>2003</v>
      </c>
      <c r="U293" s="8">
        <f t="shared" si="33"/>
        <v>19</v>
      </c>
      <c r="V293" s="7">
        <v>37956</v>
      </c>
      <c r="W293" t="s">
        <v>879</v>
      </c>
      <c r="X293" s="2">
        <v>0.92500000000000004</v>
      </c>
      <c r="Y293" s="6">
        <f t="shared" si="38"/>
        <v>2.4692346707242199E-2</v>
      </c>
      <c r="AA293">
        <v>9557997</v>
      </c>
      <c r="AB293">
        <v>20307</v>
      </c>
      <c r="AD293" t="s">
        <v>2</v>
      </c>
      <c r="AE293">
        <v>27</v>
      </c>
      <c r="AF293">
        <v>10</v>
      </c>
      <c r="AH293" t="s">
        <v>11107</v>
      </c>
      <c r="AI293" t="s">
        <v>11106</v>
      </c>
      <c r="AJ293" t="s">
        <v>11105</v>
      </c>
      <c r="AK293" t="s">
        <v>11104</v>
      </c>
      <c r="AL293">
        <v>19</v>
      </c>
      <c r="AM293" s="5">
        <f t="shared" si="34"/>
        <v>1</v>
      </c>
      <c r="AN293" s="4">
        <f t="shared" si="39"/>
        <v>1.5145778114350624E-3</v>
      </c>
      <c r="AO293" s="3"/>
      <c r="AP293">
        <v>0</v>
      </c>
      <c r="AR293" t="s">
        <v>1</v>
      </c>
      <c r="AT293" s="2" t="s">
        <v>0</v>
      </c>
      <c r="AU293" s="1">
        <f t="shared" si="35"/>
        <v>1.7739016038500057</v>
      </c>
      <c r="AV293" s="1">
        <f t="shared" si="36"/>
        <v>1.310346225933863</v>
      </c>
      <c r="AW293" s="1">
        <f t="shared" si="37"/>
        <v>0.84679084801772031</v>
      </c>
    </row>
    <row r="294" spans="1:49" x14ac:dyDescent="0.2">
      <c r="A294">
        <v>292</v>
      </c>
      <c r="B294" t="s">
        <v>11103</v>
      </c>
      <c r="C294" t="s">
        <v>11102</v>
      </c>
      <c r="D294" t="s">
        <v>11101</v>
      </c>
      <c r="F294" t="s">
        <v>11100</v>
      </c>
      <c r="G294" t="s">
        <v>9</v>
      </c>
      <c r="H294" t="s">
        <v>8</v>
      </c>
      <c r="I294" t="s">
        <v>3145</v>
      </c>
      <c r="J294">
        <v>60019330</v>
      </c>
      <c r="K294" t="s">
        <v>559</v>
      </c>
      <c r="L294" t="s">
        <v>90</v>
      </c>
      <c r="M294" t="s">
        <v>89</v>
      </c>
      <c r="N294">
        <v>1</v>
      </c>
      <c r="O294" t="s">
        <v>11099</v>
      </c>
      <c r="P294">
        <v>8709191100</v>
      </c>
      <c r="Q294">
        <v>60019330</v>
      </c>
      <c r="R294" s="7">
        <v>37956</v>
      </c>
      <c r="S294" s="8">
        <f t="shared" si="32"/>
        <v>2003</v>
      </c>
      <c r="T294" s="8">
        <v>2003</v>
      </c>
      <c r="U294" s="8">
        <f t="shared" si="33"/>
        <v>19</v>
      </c>
      <c r="V294" s="7">
        <v>37956</v>
      </c>
      <c r="W294" t="s">
        <v>11098</v>
      </c>
      <c r="X294" s="2">
        <v>0.44500000000000001</v>
      </c>
      <c r="Y294" s="6">
        <f t="shared" si="38"/>
        <v>1.1879020848348951E-2</v>
      </c>
      <c r="AA294">
        <v>262714</v>
      </c>
      <c r="AB294">
        <v>26717</v>
      </c>
      <c r="AD294" t="s">
        <v>2</v>
      </c>
      <c r="AE294">
        <v>43</v>
      </c>
      <c r="AF294">
        <v>12</v>
      </c>
      <c r="AH294" t="s">
        <v>11097</v>
      </c>
      <c r="AI294" t="s">
        <v>11096</v>
      </c>
      <c r="AK294" t="s">
        <v>11095</v>
      </c>
      <c r="AL294">
        <v>11</v>
      </c>
      <c r="AM294" s="5">
        <f t="shared" si="34"/>
        <v>0.57894736842105265</v>
      </c>
      <c r="AN294" s="4">
        <f t="shared" si="39"/>
        <v>8.768608381992467E-4</v>
      </c>
      <c r="AO294" s="3"/>
      <c r="AP294">
        <v>0</v>
      </c>
      <c r="AR294" t="s">
        <v>1</v>
      </c>
      <c r="AT294" s="2">
        <v>1.589</v>
      </c>
      <c r="AU294" s="1">
        <f t="shared" si="35"/>
        <v>0.85783728453040375</v>
      </c>
      <c r="AV294" s="1">
        <f t="shared" si="36"/>
        <v>0.6377940843274098</v>
      </c>
      <c r="AW294" s="1">
        <f t="shared" si="37"/>
        <v>0.41775088412441574</v>
      </c>
    </row>
    <row r="295" spans="1:49" x14ac:dyDescent="0.2">
      <c r="A295">
        <v>293</v>
      </c>
      <c r="B295" t="s">
        <v>11094</v>
      </c>
      <c r="C295" t="s">
        <v>11093</v>
      </c>
      <c r="E295">
        <v>14574676</v>
      </c>
      <c r="F295" t="s">
        <v>11092</v>
      </c>
      <c r="G295" t="s">
        <v>9</v>
      </c>
      <c r="H295" t="s">
        <v>8</v>
      </c>
      <c r="I295" t="s">
        <v>11091</v>
      </c>
      <c r="J295">
        <v>60027152</v>
      </c>
      <c r="K295" t="s">
        <v>11090</v>
      </c>
      <c r="L295" t="s">
        <v>412</v>
      </c>
      <c r="M295" t="s">
        <v>411</v>
      </c>
      <c r="N295">
        <v>3</v>
      </c>
      <c r="O295" t="s">
        <v>11089</v>
      </c>
      <c r="P295" t="s">
        <v>11088</v>
      </c>
      <c r="Q295" t="s">
        <v>11087</v>
      </c>
      <c r="R295" s="7">
        <v>37956</v>
      </c>
      <c r="S295" s="8">
        <f t="shared" si="32"/>
        <v>2003</v>
      </c>
      <c r="T295" s="8">
        <v>2003</v>
      </c>
      <c r="U295" s="8">
        <f t="shared" si="33"/>
        <v>19</v>
      </c>
      <c r="V295" s="7">
        <v>37956</v>
      </c>
      <c r="W295" t="s">
        <v>24</v>
      </c>
      <c r="X295" s="2">
        <v>1.855</v>
      </c>
      <c r="Y295" s="6">
        <f t="shared" si="38"/>
        <v>4.9518165558847867E-2</v>
      </c>
      <c r="AA295">
        <v>219967</v>
      </c>
      <c r="AB295">
        <v>16689</v>
      </c>
      <c r="AD295" t="s">
        <v>2</v>
      </c>
      <c r="AE295">
        <v>467</v>
      </c>
      <c r="AF295">
        <v>1</v>
      </c>
      <c r="AH295" s="9">
        <v>44501</v>
      </c>
      <c r="AI295" t="s">
        <v>11086</v>
      </c>
      <c r="AJ295" t="s">
        <v>11085</v>
      </c>
      <c r="AK295" t="s">
        <v>11084</v>
      </c>
      <c r="AL295">
        <v>26</v>
      </c>
      <c r="AM295" s="5">
        <f t="shared" si="34"/>
        <v>1.368421052631579</v>
      </c>
      <c r="AN295" s="4">
        <f t="shared" si="39"/>
        <v>2.0725801630164012E-3</v>
      </c>
      <c r="AO295" s="3"/>
      <c r="AP295">
        <v>0</v>
      </c>
      <c r="AR295" t="s">
        <v>1</v>
      </c>
      <c r="AT295" s="2">
        <v>3.2149999999999999</v>
      </c>
      <c r="AU295" s="1">
        <f t="shared" si="35"/>
        <v>3.5284489940098425</v>
      </c>
      <c r="AV295" s="1">
        <f t="shared" si="36"/>
        <v>2.5795372860932133</v>
      </c>
      <c r="AW295" s="1">
        <f t="shared" si="37"/>
        <v>1.6306255781765837</v>
      </c>
    </row>
    <row r="296" spans="1:49" x14ac:dyDescent="0.2">
      <c r="A296">
        <v>294</v>
      </c>
      <c r="B296" t="s">
        <v>11083</v>
      </c>
      <c r="C296" t="s">
        <v>11082</v>
      </c>
      <c r="E296">
        <v>12679313</v>
      </c>
      <c r="F296" t="s">
        <v>11081</v>
      </c>
      <c r="G296" t="s">
        <v>9</v>
      </c>
      <c r="H296" t="s">
        <v>8</v>
      </c>
      <c r="I296" t="s">
        <v>11080</v>
      </c>
      <c r="J296" t="s">
        <v>11079</v>
      </c>
      <c r="K296" t="s">
        <v>11078</v>
      </c>
      <c r="L296" t="s">
        <v>11077</v>
      </c>
      <c r="M296" t="s">
        <v>30</v>
      </c>
      <c r="N296">
        <v>3</v>
      </c>
      <c r="O296" t="s">
        <v>11076</v>
      </c>
      <c r="P296" t="s">
        <v>11075</v>
      </c>
      <c r="Q296" t="s">
        <v>11074</v>
      </c>
      <c r="R296" s="7">
        <v>37956</v>
      </c>
      <c r="S296" s="8">
        <f t="shared" si="32"/>
        <v>2003</v>
      </c>
      <c r="T296" s="8">
        <v>2003</v>
      </c>
      <c r="U296" s="8">
        <f t="shared" si="33"/>
        <v>19</v>
      </c>
      <c r="V296" s="7">
        <v>2003</v>
      </c>
      <c r="W296" t="s">
        <v>11073</v>
      </c>
      <c r="X296" s="2">
        <v>1.764</v>
      </c>
      <c r="Y296" s="6">
        <f t="shared" si="38"/>
        <v>4.7088972531432689E-2</v>
      </c>
      <c r="AA296">
        <v>10689265</v>
      </c>
      <c r="AB296">
        <v>39465</v>
      </c>
      <c r="AC296">
        <v>15344681</v>
      </c>
      <c r="AD296" t="s">
        <v>2</v>
      </c>
      <c r="AE296">
        <v>10</v>
      </c>
      <c r="AF296">
        <v>3</v>
      </c>
      <c r="AH296" t="s">
        <v>11072</v>
      </c>
      <c r="AI296" t="s">
        <v>11071</v>
      </c>
      <c r="AJ296" t="s">
        <v>11070</v>
      </c>
      <c r="AK296" t="s">
        <v>11069</v>
      </c>
      <c r="AL296">
        <v>253</v>
      </c>
      <c r="AM296" s="5">
        <f t="shared" si="34"/>
        <v>13.315789473684211</v>
      </c>
      <c r="AN296" s="4">
        <f t="shared" si="39"/>
        <v>2.0167799278582674E-2</v>
      </c>
      <c r="AO296" s="3"/>
      <c r="AP296">
        <v>0</v>
      </c>
      <c r="AR296" t="s">
        <v>1</v>
      </c>
      <c r="AT296" s="2">
        <v>5.3440000000000003</v>
      </c>
      <c r="AU296" s="1">
        <f t="shared" si="35"/>
        <v>3.9012620555577686</v>
      </c>
      <c r="AV296" s="1">
        <f t="shared" si="36"/>
        <v>3.3628385905007683</v>
      </c>
      <c r="AW296" s="1">
        <f t="shared" si="37"/>
        <v>2.8244151254437675</v>
      </c>
    </row>
    <row r="297" spans="1:49" x14ac:dyDescent="0.2">
      <c r="A297">
        <v>295</v>
      </c>
      <c r="B297" t="s">
        <v>11068</v>
      </c>
      <c r="C297" t="s">
        <v>11067</v>
      </c>
      <c r="D297" t="s">
        <v>11066</v>
      </c>
      <c r="F297" t="s">
        <v>11065</v>
      </c>
      <c r="G297" t="s">
        <v>9</v>
      </c>
      <c r="H297" t="s">
        <v>8</v>
      </c>
      <c r="I297" t="s">
        <v>11064</v>
      </c>
      <c r="J297">
        <v>60025555</v>
      </c>
      <c r="K297" t="s">
        <v>7</v>
      </c>
      <c r="L297" t="s">
        <v>6</v>
      </c>
      <c r="M297" t="s">
        <v>5</v>
      </c>
      <c r="N297">
        <v>3</v>
      </c>
      <c r="O297" t="s">
        <v>11063</v>
      </c>
      <c r="P297" t="s">
        <v>11062</v>
      </c>
      <c r="Q297" t="s">
        <v>368</v>
      </c>
      <c r="R297" s="7">
        <v>37956</v>
      </c>
      <c r="S297" s="8">
        <f t="shared" si="32"/>
        <v>2003</v>
      </c>
      <c r="T297" s="8">
        <v>2003</v>
      </c>
      <c r="U297" s="8">
        <f t="shared" si="33"/>
        <v>19</v>
      </c>
      <c r="V297" s="7">
        <v>37956</v>
      </c>
      <c r="W297" t="s">
        <v>439</v>
      </c>
      <c r="X297" s="2">
        <v>1.1339999999999999</v>
      </c>
      <c r="Y297" s="6">
        <f t="shared" si="38"/>
        <v>3.0271482341635299E-2</v>
      </c>
      <c r="AA297">
        <v>945765</v>
      </c>
      <c r="AB297">
        <v>12372</v>
      </c>
      <c r="AD297" t="s">
        <v>2</v>
      </c>
      <c r="AE297">
        <v>53</v>
      </c>
      <c r="AF297">
        <v>11</v>
      </c>
      <c r="AH297" t="s">
        <v>1169</v>
      </c>
      <c r="AI297" t="s">
        <v>11061</v>
      </c>
      <c r="AK297" t="s">
        <v>11060</v>
      </c>
      <c r="AL297">
        <v>130</v>
      </c>
      <c r="AM297" s="5">
        <f t="shared" si="34"/>
        <v>6.8421052631578947</v>
      </c>
      <c r="AN297" s="4">
        <f t="shared" si="39"/>
        <v>1.0362900815082007E-2</v>
      </c>
      <c r="AO297" s="3"/>
      <c r="AP297">
        <v>0</v>
      </c>
      <c r="AR297" t="s">
        <v>1</v>
      </c>
      <c r="AT297" s="2">
        <v>2.4129999999999998</v>
      </c>
      <c r="AU297" s="1">
        <f t="shared" si="35"/>
        <v>2.4298907883669307</v>
      </c>
      <c r="AV297" s="1">
        <f t="shared" si="36"/>
        <v>2.0317191578358651</v>
      </c>
      <c r="AW297" s="1">
        <f t="shared" si="37"/>
        <v>1.6335475273047992</v>
      </c>
    </row>
    <row r="298" spans="1:49" x14ac:dyDescent="0.2">
      <c r="A298">
        <v>296</v>
      </c>
      <c r="B298" t="s">
        <v>11059</v>
      </c>
      <c r="F298" t="s">
        <v>11058</v>
      </c>
      <c r="G298" t="s">
        <v>9</v>
      </c>
      <c r="H298" t="s">
        <v>8</v>
      </c>
      <c r="I298" t="s">
        <v>11057</v>
      </c>
      <c r="J298" t="s">
        <v>11056</v>
      </c>
      <c r="K298" t="s">
        <v>11055</v>
      </c>
      <c r="L298" t="s">
        <v>11054</v>
      </c>
      <c r="M298" t="s">
        <v>1056</v>
      </c>
      <c r="N298">
        <v>14</v>
      </c>
      <c r="O298" t="s">
        <v>11053</v>
      </c>
      <c r="P298" t="s">
        <v>11052</v>
      </c>
      <c r="Q298" t="s">
        <v>11051</v>
      </c>
      <c r="R298" s="7">
        <v>37956</v>
      </c>
      <c r="S298" s="8">
        <f t="shared" si="32"/>
        <v>2003</v>
      </c>
      <c r="T298" s="8">
        <v>2003</v>
      </c>
      <c r="U298" s="8">
        <f t="shared" si="33"/>
        <v>19</v>
      </c>
      <c r="V298" s="7">
        <v>37956</v>
      </c>
      <c r="W298" t="s">
        <v>11050</v>
      </c>
      <c r="X298" s="2">
        <v>0.247</v>
      </c>
      <c r="Y298" s="6">
        <f t="shared" si="38"/>
        <v>6.5935239315554842E-3</v>
      </c>
      <c r="AA298">
        <v>7490208</v>
      </c>
      <c r="AB298">
        <v>27374</v>
      </c>
      <c r="AD298" t="s">
        <v>2</v>
      </c>
      <c r="AE298">
        <v>19</v>
      </c>
      <c r="AF298">
        <v>1</v>
      </c>
      <c r="AH298" t="s">
        <v>11049</v>
      </c>
      <c r="AI298" t="s">
        <v>11048</v>
      </c>
      <c r="AJ298" t="s">
        <v>11047</v>
      </c>
      <c r="AK298" t="s">
        <v>11046</v>
      </c>
      <c r="AL298">
        <v>213</v>
      </c>
      <c r="AM298" s="5">
        <f t="shared" si="34"/>
        <v>11.210526315789474</v>
      </c>
      <c r="AN298" s="4">
        <f t="shared" si="39"/>
        <v>1.6979214412403597E-2</v>
      </c>
      <c r="AO298" s="3"/>
      <c r="AP298">
        <v>0</v>
      </c>
      <c r="AR298" t="s">
        <v>1</v>
      </c>
      <c r="AT298" s="2">
        <v>0.85399999999999998</v>
      </c>
      <c r="AU298" s="1">
        <f t="shared" si="35"/>
        <v>0.97092310758099176</v>
      </c>
      <c r="AV298" s="1">
        <f t="shared" si="36"/>
        <v>1.178636917197954</v>
      </c>
      <c r="AW298" s="1">
        <f t="shared" si="37"/>
        <v>1.3863507268149162</v>
      </c>
    </row>
    <row r="299" spans="1:49" x14ac:dyDescent="0.2">
      <c r="A299">
        <v>297</v>
      </c>
      <c r="B299" t="s">
        <v>11045</v>
      </c>
      <c r="C299" t="s">
        <v>11044</v>
      </c>
      <c r="F299" t="s">
        <v>11043</v>
      </c>
      <c r="G299" t="s">
        <v>9</v>
      </c>
      <c r="H299" t="s">
        <v>8</v>
      </c>
      <c r="I299" t="s">
        <v>1219</v>
      </c>
      <c r="J299">
        <v>60020273</v>
      </c>
      <c r="K299" t="s">
        <v>11042</v>
      </c>
      <c r="L299" t="s">
        <v>11041</v>
      </c>
      <c r="M299" t="s">
        <v>46</v>
      </c>
      <c r="N299">
        <v>1</v>
      </c>
      <c r="O299" t="s">
        <v>11040</v>
      </c>
      <c r="P299">
        <v>55718201300</v>
      </c>
      <c r="Q299">
        <v>60020273</v>
      </c>
      <c r="R299" s="7">
        <v>37952</v>
      </c>
      <c r="S299" s="8">
        <f t="shared" si="32"/>
        <v>2003</v>
      </c>
      <c r="T299" s="8">
        <v>2003</v>
      </c>
      <c r="U299" s="8">
        <f t="shared" si="33"/>
        <v>19</v>
      </c>
      <c r="V299" s="7">
        <v>37952</v>
      </c>
      <c r="W299" t="s">
        <v>573</v>
      </c>
      <c r="X299" s="2">
        <v>0.375</v>
      </c>
      <c r="Y299" s="6">
        <f t="shared" si="38"/>
        <v>1.0010410827260351E-2</v>
      </c>
      <c r="AA299">
        <v>135194</v>
      </c>
      <c r="AB299">
        <v>24918</v>
      </c>
      <c r="AD299" t="s">
        <v>2</v>
      </c>
      <c r="AE299">
        <v>39</v>
      </c>
      <c r="AF299">
        <v>24</v>
      </c>
      <c r="AH299" t="s">
        <v>11039</v>
      </c>
      <c r="AI299" t="s">
        <v>11038</v>
      </c>
      <c r="AK299" t="s">
        <v>11037</v>
      </c>
      <c r="AL299">
        <v>102</v>
      </c>
      <c r="AM299" s="5">
        <f t="shared" si="34"/>
        <v>5.3684210526315788</v>
      </c>
      <c r="AN299" s="4">
        <f t="shared" si="39"/>
        <v>8.1308914087566513E-3</v>
      </c>
      <c r="AO299" s="3"/>
      <c r="AP299">
        <v>0</v>
      </c>
      <c r="AR299" t="s">
        <v>1</v>
      </c>
      <c r="AT299" s="2">
        <v>1.3140000000000001</v>
      </c>
      <c r="AU299" s="1">
        <f t="shared" si="35"/>
        <v>0.94465550017092415</v>
      </c>
      <c r="AV299" s="1">
        <f t="shared" si="36"/>
        <v>0.90706511180085014</v>
      </c>
      <c r="AW299" s="1">
        <f t="shared" si="37"/>
        <v>0.86947472343077603</v>
      </c>
    </row>
    <row r="300" spans="1:49" x14ac:dyDescent="0.2">
      <c r="A300">
        <v>298</v>
      </c>
      <c r="B300" t="s">
        <v>11036</v>
      </c>
      <c r="C300" t="s">
        <v>11035</v>
      </c>
      <c r="F300" t="s">
        <v>11034</v>
      </c>
      <c r="G300" t="s">
        <v>9</v>
      </c>
      <c r="H300" t="s">
        <v>8</v>
      </c>
      <c r="I300" t="s">
        <v>7230</v>
      </c>
      <c r="J300">
        <v>60011357</v>
      </c>
      <c r="K300" t="s">
        <v>91</v>
      </c>
      <c r="L300" t="s">
        <v>90</v>
      </c>
      <c r="M300" t="s">
        <v>89</v>
      </c>
      <c r="N300">
        <v>4</v>
      </c>
      <c r="O300" t="s">
        <v>11033</v>
      </c>
      <c r="P300" t="s">
        <v>11032</v>
      </c>
      <c r="Q300" t="s">
        <v>5010</v>
      </c>
      <c r="R300" s="7">
        <v>37952</v>
      </c>
      <c r="S300" s="8">
        <f t="shared" si="32"/>
        <v>2003</v>
      </c>
      <c r="T300" s="8">
        <v>2003</v>
      </c>
      <c r="U300" s="8">
        <f t="shared" si="33"/>
        <v>19</v>
      </c>
      <c r="V300" s="7">
        <v>37952</v>
      </c>
      <c r="W300" t="s">
        <v>573</v>
      </c>
      <c r="X300" s="2">
        <v>0.375</v>
      </c>
      <c r="Y300" s="6">
        <f t="shared" si="38"/>
        <v>1.0010410827260351E-2</v>
      </c>
      <c r="AA300">
        <v>135194</v>
      </c>
      <c r="AB300">
        <v>24918</v>
      </c>
      <c r="AD300" t="s">
        <v>2</v>
      </c>
      <c r="AE300">
        <v>39</v>
      </c>
      <c r="AF300">
        <v>24</v>
      </c>
      <c r="AH300" t="s">
        <v>11031</v>
      </c>
      <c r="AI300" t="s">
        <v>11030</v>
      </c>
      <c r="AK300" t="s">
        <v>11029</v>
      </c>
      <c r="AL300">
        <v>20</v>
      </c>
      <c r="AM300" s="5">
        <f t="shared" si="34"/>
        <v>1.0526315789473684</v>
      </c>
      <c r="AN300" s="4">
        <f t="shared" si="39"/>
        <v>1.5942924330895395E-3</v>
      </c>
      <c r="AO300" s="3"/>
      <c r="AP300">
        <v>0</v>
      </c>
      <c r="AR300" t="s">
        <v>1</v>
      </c>
      <c r="AT300" s="2">
        <v>1.3140000000000001</v>
      </c>
      <c r="AU300" s="1">
        <f t="shared" si="35"/>
        <v>0.74855753090091082</v>
      </c>
      <c r="AV300" s="1">
        <f t="shared" si="36"/>
        <v>0.58023516301749456</v>
      </c>
      <c r="AW300" s="1">
        <f t="shared" si="37"/>
        <v>0.41191279513407825</v>
      </c>
    </row>
    <row r="301" spans="1:49" x14ac:dyDescent="0.2">
      <c r="A301">
        <v>299</v>
      </c>
      <c r="B301" t="s">
        <v>11028</v>
      </c>
      <c r="C301" t="s">
        <v>11027</v>
      </c>
      <c r="F301" t="s">
        <v>11026</v>
      </c>
      <c r="G301" t="s">
        <v>9</v>
      </c>
      <c r="H301" t="s">
        <v>8</v>
      </c>
      <c r="I301" t="s">
        <v>11025</v>
      </c>
      <c r="J301">
        <v>60025225</v>
      </c>
      <c r="K301" t="s">
        <v>1042</v>
      </c>
      <c r="L301" t="s">
        <v>1041</v>
      </c>
      <c r="M301" t="s">
        <v>14</v>
      </c>
      <c r="N301">
        <v>4</v>
      </c>
      <c r="O301" t="s">
        <v>11024</v>
      </c>
      <c r="P301" t="s">
        <v>11023</v>
      </c>
      <c r="Q301" t="s">
        <v>11022</v>
      </c>
      <c r="R301" s="7">
        <v>37952</v>
      </c>
      <c r="S301" s="8">
        <f t="shared" si="32"/>
        <v>2003</v>
      </c>
      <c r="T301" s="8">
        <v>2003</v>
      </c>
      <c r="U301" s="8">
        <f t="shared" si="33"/>
        <v>19</v>
      </c>
      <c r="V301" s="7">
        <v>37952</v>
      </c>
      <c r="W301" t="s">
        <v>573</v>
      </c>
      <c r="X301" s="2">
        <v>0.375</v>
      </c>
      <c r="Y301" s="6">
        <f t="shared" si="38"/>
        <v>1.0010410827260351E-2</v>
      </c>
      <c r="AA301">
        <v>135194</v>
      </c>
      <c r="AB301">
        <v>24918</v>
      </c>
      <c r="AD301" t="s">
        <v>2</v>
      </c>
      <c r="AE301">
        <v>39</v>
      </c>
      <c r="AF301">
        <v>24</v>
      </c>
      <c r="AH301" t="s">
        <v>11021</v>
      </c>
      <c r="AI301" t="s">
        <v>11020</v>
      </c>
      <c r="AK301" t="s">
        <v>11019</v>
      </c>
      <c r="AL301">
        <v>43</v>
      </c>
      <c r="AM301" s="5">
        <f t="shared" si="34"/>
        <v>2.263157894736842</v>
      </c>
      <c r="AN301" s="4">
        <f t="shared" si="39"/>
        <v>3.4277287311425095E-3</v>
      </c>
      <c r="AO301" s="3"/>
      <c r="AP301">
        <v>0</v>
      </c>
      <c r="AR301" t="s">
        <v>1</v>
      </c>
      <c r="AT301" s="2">
        <v>1.3140000000000001</v>
      </c>
      <c r="AU301" s="1">
        <f t="shared" si="35"/>
        <v>0.80356061984249993</v>
      </c>
      <c r="AV301" s="1">
        <f t="shared" si="36"/>
        <v>0.67190697792014298</v>
      </c>
      <c r="AW301" s="1">
        <f t="shared" si="37"/>
        <v>0.54025333599778613</v>
      </c>
    </row>
    <row r="302" spans="1:49" x14ac:dyDescent="0.2">
      <c r="A302">
        <v>300</v>
      </c>
      <c r="B302" t="s">
        <v>11018</v>
      </c>
      <c r="C302" t="s">
        <v>11017</v>
      </c>
      <c r="D302" t="s">
        <v>11016</v>
      </c>
      <c r="E302">
        <v>14623578</v>
      </c>
      <c r="F302" t="s">
        <v>11015</v>
      </c>
      <c r="G302" t="s">
        <v>9</v>
      </c>
      <c r="H302" t="s">
        <v>8</v>
      </c>
      <c r="I302" t="s">
        <v>924</v>
      </c>
      <c r="J302">
        <v>100360989</v>
      </c>
      <c r="K302" t="s">
        <v>1005</v>
      </c>
      <c r="L302" t="s">
        <v>1004</v>
      </c>
      <c r="M302" t="s">
        <v>14</v>
      </c>
      <c r="N302">
        <v>3</v>
      </c>
      <c r="O302" t="s">
        <v>1003</v>
      </c>
      <c r="P302" t="s">
        <v>11014</v>
      </c>
      <c r="Q302" t="s">
        <v>1002</v>
      </c>
      <c r="R302" s="7">
        <v>37949</v>
      </c>
      <c r="S302" s="8">
        <f t="shared" si="32"/>
        <v>2003</v>
      </c>
      <c r="T302" s="8">
        <v>2003</v>
      </c>
      <c r="U302" s="8">
        <f t="shared" si="33"/>
        <v>19</v>
      </c>
      <c r="V302" s="7">
        <v>37949</v>
      </c>
      <c r="W302" t="s">
        <v>31</v>
      </c>
      <c r="X302" s="2">
        <v>0.77700000000000002</v>
      </c>
      <c r="Y302" s="6">
        <f t="shared" si="38"/>
        <v>2.0741571234083447E-2</v>
      </c>
      <c r="AA302">
        <v>7317085</v>
      </c>
      <c r="AB302">
        <v>23061</v>
      </c>
      <c r="AD302" t="s">
        <v>2</v>
      </c>
      <c r="AE302">
        <v>33</v>
      </c>
      <c r="AF302">
        <v>4</v>
      </c>
      <c r="AH302" t="s">
        <v>11013</v>
      </c>
      <c r="AI302" t="s">
        <v>11012</v>
      </c>
      <c r="AJ302" t="s">
        <v>11011</v>
      </c>
      <c r="AK302" t="s">
        <v>11010</v>
      </c>
      <c r="AL302">
        <v>41</v>
      </c>
      <c r="AM302" s="5">
        <f t="shared" si="34"/>
        <v>2.1578947368421053</v>
      </c>
      <c r="AN302" s="4">
        <f t="shared" si="39"/>
        <v>3.2682994878335558E-3</v>
      </c>
      <c r="AO302" s="3"/>
      <c r="AP302">
        <v>0</v>
      </c>
      <c r="AR302" t="s">
        <v>1</v>
      </c>
      <c r="AT302" s="2" t="s">
        <v>0</v>
      </c>
      <c r="AU302" s="1">
        <f t="shared" si="35"/>
        <v>1.5499589710208479</v>
      </c>
      <c r="AV302" s="1">
        <f t="shared" si="36"/>
        <v>1.2004935360958502</v>
      </c>
      <c r="AW302" s="1">
        <f t="shared" si="37"/>
        <v>0.85102810117085226</v>
      </c>
    </row>
    <row r="303" spans="1:49" x14ac:dyDescent="0.2">
      <c r="A303">
        <v>301</v>
      </c>
      <c r="B303" t="s">
        <v>11009</v>
      </c>
      <c r="C303" t="s">
        <v>11008</v>
      </c>
      <c r="F303" t="s">
        <v>11007</v>
      </c>
      <c r="G303" t="s">
        <v>9</v>
      </c>
      <c r="H303" t="s">
        <v>8</v>
      </c>
      <c r="I303" t="s">
        <v>11006</v>
      </c>
      <c r="J303" t="s">
        <v>11005</v>
      </c>
      <c r="K303" t="s">
        <v>11004</v>
      </c>
      <c r="L303" t="s">
        <v>11003</v>
      </c>
      <c r="M303" t="s">
        <v>471</v>
      </c>
      <c r="N303">
        <v>3</v>
      </c>
      <c r="O303" t="s">
        <v>11002</v>
      </c>
      <c r="P303" t="s">
        <v>11001</v>
      </c>
      <c r="Q303" t="s">
        <v>11000</v>
      </c>
      <c r="R303" s="7">
        <v>37947</v>
      </c>
      <c r="S303" s="8">
        <f t="shared" si="32"/>
        <v>2003</v>
      </c>
      <c r="T303" s="8">
        <v>2003</v>
      </c>
      <c r="U303" s="8">
        <f t="shared" si="33"/>
        <v>19</v>
      </c>
      <c r="V303" s="7">
        <v>37947</v>
      </c>
      <c r="W303" t="s">
        <v>573</v>
      </c>
      <c r="X303" s="2">
        <v>0.375</v>
      </c>
      <c r="Y303" s="6">
        <f t="shared" si="38"/>
        <v>1.0010410827260351E-2</v>
      </c>
      <c r="AA303">
        <v>135194</v>
      </c>
      <c r="AB303">
        <v>24918</v>
      </c>
      <c r="AD303" t="s">
        <v>2</v>
      </c>
      <c r="AE303">
        <v>39</v>
      </c>
      <c r="AF303">
        <v>22</v>
      </c>
      <c r="AH303" t="s">
        <v>10999</v>
      </c>
      <c r="AI303" t="s">
        <v>10998</v>
      </c>
      <c r="AK303" t="s">
        <v>10997</v>
      </c>
      <c r="AL303">
        <v>38</v>
      </c>
      <c r="AM303" s="5">
        <f t="shared" si="34"/>
        <v>2</v>
      </c>
      <c r="AN303" s="4">
        <f t="shared" si="39"/>
        <v>3.0291556228701248E-3</v>
      </c>
      <c r="AO303" s="3"/>
      <c r="AP303">
        <v>0</v>
      </c>
      <c r="AR303" t="s">
        <v>1</v>
      </c>
      <c r="AT303" s="2">
        <v>1.3140000000000001</v>
      </c>
      <c r="AU303" s="1">
        <f t="shared" si="35"/>
        <v>0.79160342659432836</v>
      </c>
      <c r="AV303" s="1">
        <f t="shared" si="36"/>
        <v>0.65197832250652388</v>
      </c>
      <c r="AW303" s="1">
        <f t="shared" si="37"/>
        <v>0.51235321841871928</v>
      </c>
    </row>
    <row r="304" spans="1:49" x14ac:dyDescent="0.2">
      <c r="A304">
        <v>302</v>
      </c>
      <c r="B304" t="s">
        <v>10996</v>
      </c>
      <c r="C304" t="s">
        <v>10995</v>
      </c>
      <c r="F304" t="s">
        <v>10994</v>
      </c>
      <c r="G304" t="s">
        <v>9</v>
      </c>
      <c r="H304" t="s">
        <v>8</v>
      </c>
      <c r="I304" t="s">
        <v>10993</v>
      </c>
      <c r="J304">
        <v>60104081</v>
      </c>
      <c r="K304" t="s">
        <v>2991</v>
      </c>
      <c r="L304" t="s">
        <v>2990</v>
      </c>
      <c r="M304" t="s">
        <v>139</v>
      </c>
      <c r="N304">
        <v>1</v>
      </c>
      <c r="O304" t="s">
        <v>10992</v>
      </c>
      <c r="P304">
        <v>6506639034</v>
      </c>
      <c r="Q304">
        <v>60104081</v>
      </c>
      <c r="R304" s="7">
        <v>37947</v>
      </c>
      <c r="S304" s="8">
        <f t="shared" si="32"/>
        <v>2003</v>
      </c>
      <c r="T304" s="8">
        <v>2003</v>
      </c>
      <c r="U304" s="8">
        <f t="shared" si="33"/>
        <v>19</v>
      </c>
      <c r="V304" s="7">
        <v>37947</v>
      </c>
      <c r="W304" t="s">
        <v>573</v>
      </c>
      <c r="X304" s="2">
        <v>0.375</v>
      </c>
      <c r="Y304" s="6">
        <f t="shared" si="38"/>
        <v>1.0010410827260351E-2</v>
      </c>
      <c r="AA304">
        <v>135194</v>
      </c>
      <c r="AB304">
        <v>24918</v>
      </c>
      <c r="AD304" t="s">
        <v>2</v>
      </c>
      <c r="AE304">
        <v>39</v>
      </c>
      <c r="AF304">
        <v>22</v>
      </c>
      <c r="AH304" t="s">
        <v>10991</v>
      </c>
      <c r="AI304" t="s">
        <v>10990</v>
      </c>
      <c r="AK304" t="s">
        <v>10989</v>
      </c>
      <c r="AL304">
        <v>5</v>
      </c>
      <c r="AM304" s="5">
        <f t="shared" si="34"/>
        <v>0.26315789473684209</v>
      </c>
      <c r="AN304" s="4">
        <f t="shared" si="39"/>
        <v>3.9857310827238487E-4</v>
      </c>
      <c r="AO304" s="3"/>
      <c r="AP304">
        <v>0</v>
      </c>
      <c r="AR304" t="s">
        <v>1</v>
      </c>
      <c r="AT304" s="2">
        <v>1.3140000000000001</v>
      </c>
      <c r="AU304" s="1">
        <f t="shared" si="35"/>
        <v>0.7126859511563961</v>
      </c>
      <c r="AV304" s="1">
        <f t="shared" si="36"/>
        <v>0.52044919677663681</v>
      </c>
      <c r="AW304" s="1">
        <f t="shared" si="37"/>
        <v>0.32821244239687747</v>
      </c>
    </row>
    <row r="305" spans="1:49" x14ac:dyDescent="0.2">
      <c r="A305">
        <v>303</v>
      </c>
      <c r="B305" t="s">
        <v>10988</v>
      </c>
      <c r="C305" t="s">
        <v>10987</v>
      </c>
      <c r="F305" t="s">
        <v>10986</v>
      </c>
      <c r="G305" t="s">
        <v>9</v>
      </c>
      <c r="H305" t="s">
        <v>8</v>
      </c>
      <c r="I305" t="s">
        <v>10985</v>
      </c>
      <c r="J305" t="s">
        <v>3470</v>
      </c>
      <c r="K305" t="s">
        <v>3469</v>
      </c>
      <c r="L305" t="s">
        <v>3468</v>
      </c>
      <c r="M305" t="s">
        <v>13</v>
      </c>
      <c r="N305">
        <v>4</v>
      </c>
      <c r="O305" t="s">
        <v>10984</v>
      </c>
      <c r="P305" t="s">
        <v>10983</v>
      </c>
      <c r="Q305" t="s">
        <v>9155</v>
      </c>
      <c r="R305" s="7">
        <v>37947</v>
      </c>
      <c r="S305" s="8">
        <f t="shared" si="32"/>
        <v>2003</v>
      </c>
      <c r="T305" s="8">
        <v>2003</v>
      </c>
      <c r="U305" s="8">
        <f t="shared" si="33"/>
        <v>19</v>
      </c>
      <c r="V305" s="7">
        <v>37947</v>
      </c>
      <c r="W305" t="s">
        <v>573</v>
      </c>
      <c r="X305" s="2">
        <v>0.375</v>
      </c>
      <c r="Y305" s="6">
        <f t="shared" si="38"/>
        <v>1.0010410827260351E-2</v>
      </c>
      <c r="AA305">
        <v>135194</v>
      </c>
      <c r="AB305">
        <v>24918</v>
      </c>
      <c r="AD305" t="s">
        <v>2</v>
      </c>
      <c r="AE305">
        <v>39</v>
      </c>
      <c r="AF305">
        <v>22</v>
      </c>
      <c r="AH305" t="s">
        <v>10982</v>
      </c>
      <c r="AI305" t="s">
        <v>10981</v>
      </c>
      <c r="AK305" t="s">
        <v>10980</v>
      </c>
      <c r="AL305">
        <v>9</v>
      </c>
      <c r="AM305" s="5">
        <f t="shared" si="34"/>
        <v>0.47368421052631576</v>
      </c>
      <c r="AN305" s="4">
        <f t="shared" si="39"/>
        <v>7.1743159489029266E-4</v>
      </c>
      <c r="AO305" s="3"/>
      <c r="AP305">
        <v>0</v>
      </c>
      <c r="AR305" t="s">
        <v>1</v>
      </c>
      <c r="AT305" s="2">
        <v>1.3140000000000001</v>
      </c>
      <c r="AU305" s="1">
        <f t="shared" si="35"/>
        <v>0.72225170575493336</v>
      </c>
      <c r="AV305" s="1">
        <f t="shared" si="36"/>
        <v>0.5363921211075322</v>
      </c>
      <c r="AW305" s="1">
        <f t="shared" si="37"/>
        <v>0.35053253646013099</v>
      </c>
    </row>
    <row r="306" spans="1:49" x14ac:dyDescent="0.2">
      <c r="A306">
        <v>304</v>
      </c>
      <c r="B306" t="s">
        <v>10979</v>
      </c>
      <c r="C306" t="s">
        <v>10978</v>
      </c>
      <c r="F306" t="s">
        <v>10977</v>
      </c>
      <c r="G306" t="s">
        <v>9</v>
      </c>
      <c r="H306" t="s">
        <v>8</v>
      </c>
      <c r="I306" t="s">
        <v>1132</v>
      </c>
      <c r="J306" t="s">
        <v>10976</v>
      </c>
      <c r="K306" t="s">
        <v>10975</v>
      </c>
      <c r="L306" t="s">
        <v>10974</v>
      </c>
      <c r="M306" t="s">
        <v>128</v>
      </c>
      <c r="N306">
        <v>2</v>
      </c>
      <c r="O306" t="s">
        <v>1131</v>
      </c>
      <c r="P306" t="s">
        <v>1130</v>
      </c>
      <c r="Q306" t="s">
        <v>10973</v>
      </c>
      <c r="R306" s="7">
        <v>37947</v>
      </c>
      <c r="S306" s="8">
        <f t="shared" si="32"/>
        <v>2003</v>
      </c>
      <c r="T306" s="8">
        <v>2003</v>
      </c>
      <c r="U306" s="8">
        <f t="shared" si="33"/>
        <v>19</v>
      </c>
      <c r="V306" s="7">
        <v>37947</v>
      </c>
      <c r="W306" t="s">
        <v>573</v>
      </c>
      <c r="X306" s="2">
        <v>0.375</v>
      </c>
      <c r="Y306" s="6">
        <f t="shared" si="38"/>
        <v>1.0010410827260351E-2</v>
      </c>
      <c r="AA306">
        <v>135194</v>
      </c>
      <c r="AB306">
        <v>24918</v>
      </c>
      <c r="AD306" t="s">
        <v>2</v>
      </c>
      <c r="AE306">
        <v>39</v>
      </c>
      <c r="AF306">
        <v>22</v>
      </c>
      <c r="AH306" t="s">
        <v>10972</v>
      </c>
      <c r="AI306" t="s">
        <v>10971</v>
      </c>
      <c r="AK306" t="s">
        <v>10970</v>
      </c>
      <c r="AL306">
        <v>36</v>
      </c>
      <c r="AM306" s="5">
        <f t="shared" si="34"/>
        <v>1.8947368421052631</v>
      </c>
      <c r="AN306" s="4">
        <f t="shared" si="39"/>
        <v>2.8697263795611706E-3</v>
      </c>
      <c r="AO306" s="3"/>
      <c r="AP306">
        <v>0</v>
      </c>
      <c r="AR306" t="s">
        <v>1</v>
      </c>
      <c r="AT306" s="2">
        <v>1.3140000000000001</v>
      </c>
      <c r="AU306" s="1">
        <f t="shared" si="35"/>
        <v>0.78682054929505962</v>
      </c>
      <c r="AV306" s="1">
        <f t="shared" si="36"/>
        <v>0.64400686034107613</v>
      </c>
      <c r="AW306" s="1">
        <f t="shared" si="37"/>
        <v>0.50119317138709252</v>
      </c>
    </row>
    <row r="307" spans="1:49" x14ac:dyDescent="0.2">
      <c r="A307">
        <v>305</v>
      </c>
      <c r="B307" t="s">
        <v>10969</v>
      </c>
      <c r="C307" t="s">
        <v>10968</v>
      </c>
      <c r="F307" t="s">
        <v>10967</v>
      </c>
      <c r="G307" t="s">
        <v>9</v>
      </c>
      <c r="H307" t="s">
        <v>8</v>
      </c>
      <c r="I307" t="s">
        <v>430</v>
      </c>
      <c r="J307">
        <v>60019330</v>
      </c>
      <c r="K307" t="s">
        <v>559</v>
      </c>
      <c r="L307" t="s">
        <v>90</v>
      </c>
      <c r="M307" t="s">
        <v>89</v>
      </c>
      <c r="N307">
        <v>3</v>
      </c>
      <c r="O307" t="s">
        <v>10966</v>
      </c>
      <c r="P307" t="s">
        <v>10965</v>
      </c>
      <c r="Q307" t="s">
        <v>10964</v>
      </c>
      <c r="R307" s="7">
        <v>37947</v>
      </c>
      <c r="S307" s="8">
        <f t="shared" si="32"/>
        <v>2003</v>
      </c>
      <c r="T307" s="8">
        <v>2003</v>
      </c>
      <c r="U307" s="8">
        <f t="shared" si="33"/>
        <v>19</v>
      </c>
      <c r="V307" s="7">
        <v>37947</v>
      </c>
      <c r="W307" t="s">
        <v>573</v>
      </c>
      <c r="X307" s="2">
        <v>0.375</v>
      </c>
      <c r="Y307" s="6">
        <f t="shared" si="38"/>
        <v>1.0010410827260351E-2</v>
      </c>
      <c r="AA307">
        <v>135194</v>
      </c>
      <c r="AB307">
        <v>24918</v>
      </c>
      <c r="AD307" t="s">
        <v>2</v>
      </c>
      <c r="AE307">
        <v>39</v>
      </c>
      <c r="AF307">
        <v>22</v>
      </c>
      <c r="AH307" t="s">
        <v>10963</v>
      </c>
      <c r="AI307" t="s">
        <v>10962</v>
      </c>
      <c r="AK307" t="s">
        <v>10961</v>
      </c>
      <c r="AL307">
        <v>89</v>
      </c>
      <c r="AM307" s="5">
        <f t="shared" si="34"/>
        <v>4.6842105263157894</v>
      </c>
      <c r="AN307" s="4">
        <f t="shared" si="39"/>
        <v>7.0946013272484504E-3</v>
      </c>
      <c r="AO307" s="3"/>
      <c r="AP307">
        <v>0</v>
      </c>
      <c r="AR307" t="s">
        <v>1</v>
      </c>
      <c r="AT307" s="2">
        <v>1.3140000000000001</v>
      </c>
      <c r="AU307" s="1">
        <f t="shared" si="35"/>
        <v>0.91356679772567806</v>
      </c>
      <c r="AV307" s="1">
        <f t="shared" si="36"/>
        <v>0.85525060772544004</v>
      </c>
      <c r="AW307" s="1">
        <f t="shared" si="37"/>
        <v>0.79693441772520202</v>
      </c>
    </row>
    <row r="308" spans="1:49" x14ac:dyDescent="0.2">
      <c r="A308">
        <v>306</v>
      </c>
      <c r="B308" t="s">
        <v>10960</v>
      </c>
      <c r="C308" t="s">
        <v>10959</v>
      </c>
      <c r="E308">
        <v>12933812</v>
      </c>
      <c r="F308" t="s">
        <v>10958</v>
      </c>
      <c r="G308" t="s">
        <v>9</v>
      </c>
      <c r="H308" t="s">
        <v>8</v>
      </c>
      <c r="I308" t="s">
        <v>10957</v>
      </c>
      <c r="J308" t="s">
        <v>10956</v>
      </c>
      <c r="K308" t="s">
        <v>10955</v>
      </c>
      <c r="L308" t="s">
        <v>10954</v>
      </c>
      <c r="M308" t="s">
        <v>10953</v>
      </c>
      <c r="N308">
        <v>9</v>
      </c>
      <c r="O308" t="s">
        <v>10952</v>
      </c>
      <c r="P308" t="s">
        <v>10951</v>
      </c>
      <c r="Q308" t="s">
        <v>10950</v>
      </c>
      <c r="R308" s="7">
        <v>37946</v>
      </c>
      <c r="S308" s="8">
        <f t="shared" si="32"/>
        <v>2003</v>
      </c>
      <c r="T308" s="8">
        <v>2003</v>
      </c>
      <c r="U308" s="8">
        <f t="shared" si="33"/>
        <v>19</v>
      </c>
      <c r="V308" s="7">
        <v>37946</v>
      </c>
      <c r="W308" t="s">
        <v>1104</v>
      </c>
      <c r="X308" s="2">
        <v>2.3610000000000002</v>
      </c>
      <c r="Y308" s="6">
        <f t="shared" si="38"/>
        <v>6.3025546568431179E-2</v>
      </c>
      <c r="AA308">
        <v>219258</v>
      </c>
      <c r="AB308">
        <v>17592</v>
      </c>
      <c r="AD308" t="s">
        <v>2</v>
      </c>
      <c r="AE308">
        <v>278</v>
      </c>
      <c r="AF308">
        <v>47</v>
      </c>
      <c r="AH308" t="s">
        <v>10949</v>
      </c>
      <c r="AI308" t="s">
        <v>10948</v>
      </c>
      <c r="AK308" t="s">
        <v>10947</v>
      </c>
      <c r="AL308">
        <v>55</v>
      </c>
      <c r="AM308" s="5">
        <f t="shared" si="34"/>
        <v>2.8947368421052633</v>
      </c>
      <c r="AN308" s="4">
        <f t="shared" si="39"/>
        <v>4.3843041909962339E-3</v>
      </c>
      <c r="AO308" s="3"/>
      <c r="AP308">
        <v>1</v>
      </c>
      <c r="AR308" t="s">
        <v>1</v>
      </c>
      <c r="AT308" s="2">
        <v>5.157</v>
      </c>
      <c r="AU308" s="1">
        <f t="shared" si="35"/>
        <v>4.5433173855200693</v>
      </c>
      <c r="AV308" s="1">
        <f t="shared" si="36"/>
        <v>3.370492537971371</v>
      </c>
      <c r="AW308" s="1">
        <f t="shared" si="37"/>
        <v>2.1976676904226715</v>
      </c>
    </row>
    <row r="309" spans="1:49" x14ac:dyDescent="0.2">
      <c r="A309">
        <v>307</v>
      </c>
      <c r="B309" t="s">
        <v>10946</v>
      </c>
      <c r="C309" t="s">
        <v>10945</v>
      </c>
      <c r="F309" t="s">
        <v>10944</v>
      </c>
      <c r="G309" t="s">
        <v>9</v>
      </c>
      <c r="H309" t="s">
        <v>8</v>
      </c>
      <c r="I309" t="s">
        <v>724</v>
      </c>
      <c r="J309" t="s">
        <v>10943</v>
      </c>
      <c r="K309" t="s">
        <v>10942</v>
      </c>
      <c r="L309" t="s">
        <v>10941</v>
      </c>
      <c r="M309" t="s">
        <v>30</v>
      </c>
      <c r="N309">
        <v>5</v>
      </c>
      <c r="O309" t="s">
        <v>10940</v>
      </c>
      <c r="P309" t="s">
        <v>10939</v>
      </c>
      <c r="Q309" t="s">
        <v>10938</v>
      </c>
      <c r="R309" s="7">
        <v>37945</v>
      </c>
      <c r="S309" s="8">
        <f t="shared" si="32"/>
        <v>2003</v>
      </c>
      <c r="T309" s="8">
        <v>2003</v>
      </c>
      <c r="U309" s="8">
        <f t="shared" si="33"/>
        <v>19</v>
      </c>
      <c r="V309" s="7">
        <v>37945</v>
      </c>
      <c r="W309" t="s">
        <v>293</v>
      </c>
      <c r="X309" s="2">
        <v>2.3759999999999999</v>
      </c>
      <c r="Y309" s="6">
        <f t="shared" si="38"/>
        <v>6.3425963001521576E-2</v>
      </c>
      <c r="AA309" t="s">
        <v>292</v>
      </c>
      <c r="AB309">
        <v>26765</v>
      </c>
      <c r="AC309">
        <v>15384357</v>
      </c>
      <c r="AD309" t="s">
        <v>2</v>
      </c>
      <c r="AE309">
        <v>598</v>
      </c>
      <c r="AF309" t="s">
        <v>55</v>
      </c>
      <c r="AH309" t="s">
        <v>10937</v>
      </c>
      <c r="AI309" t="s">
        <v>10936</v>
      </c>
      <c r="AJ309" t="s">
        <v>10935</v>
      </c>
      <c r="AK309" t="s">
        <v>10934</v>
      </c>
      <c r="AL309">
        <v>31</v>
      </c>
      <c r="AM309" s="5">
        <f t="shared" si="34"/>
        <v>1.631578947368421</v>
      </c>
      <c r="AN309" s="4">
        <f t="shared" si="39"/>
        <v>2.4711532712887859E-3</v>
      </c>
      <c r="AO309" s="3"/>
      <c r="AP309">
        <v>0</v>
      </c>
      <c r="AR309" t="s">
        <v>1</v>
      </c>
      <c r="AT309" s="2">
        <v>5.8739999999999997</v>
      </c>
      <c r="AU309" s="1">
        <f t="shared" si="35"/>
        <v>4.5139520082451732</v>
      </c>
      <c r="AV309" s="1">
        <f t="shared" si="36"/>
        <v>3.2948558136405182</v>
      </c>
      <c r="AW309" s="1">
        <f t="shared" si="37"/>
        <v>2.0757596190358623</v>
      </c>
    </row>
    <row r="310" spans="1:49" x14ac:dyDescent="0.2">
      <c r="A310">
        <v>308</v>
      </c>
      <c r="B310" t="s">
        <v>10933</v>
      </c>
      <c r="C310" t="s">
        <v>10932</v>
      </c>
      <c r="F310" t="s">
        <v>10931</v>
      </c>
      <c r="G310" t="s">
        <v>9</v>
      </c>
      <c r="H310" t="s">
        <v>8</v>
      </c>
      <c r="I310" t="s">
        <v>10930</v>
      </c>
      <c r="J310" t="s">
        <v>10929</v>
      </c>
      <c r="K310" t="s">
        <v>10928</v>
      </c>
      <c r="L310" t="s">
        <v>10927</v>
      </c>
      <c r="M310" t="s">
        <v>30</v>
      </c>
      <c r="N310">
        <v>4</v>
      </c>
      <c r="O310" t="s">
        <v>10926</v>
      </c>
      <c r="P310" t="s">
        <v>10925</v>
      </c>
      <c r="Q310" t="s">
        <v>10924</v>
      </c>
      <c r="R310" s="7">
        <v>37945</v>
      </c>
      <c r="S310" s="8">
        <f t="shared" si="32"/>
        <v>2003</v>
      </c>
      <c r="T310" s="8">
        <v>2003</v>
      </c>
      <c r="U310" s="8">
        <f t="shared" si="33"/>
        <v>19</v>
      </c>
      <c r="V310" s="7">
        <v>37945</v>
      </c>
      <c r="W310" t="s">
        <v>594</v>
      </c>
      <c r="X310" s="2">
        <v>0.86399999999999999</v>
      </c>
      <c r="Y310" s="6">
        <f t="shared" si="38"/>
        <v>2.3063986546007848E-2</v>
      </c>
      <c r="AA310">
        <v>15206106</v>
      </c>
      <c r="AB310">
        <v>26970</v>
      </c>
      <c r="AD310" t="s">
        <v>2</v>
      </c>
      <c r="AE310">
        <v>107</v>
      </c>
      <c r="AF310">
        <v>46</v>
      </c>
      <c r="AH310" t="s">
        <v>10923</v>
      </c>
      <c r="AI310" t="s">
        <v>10922</v>
      </c>
      <c r="AK310" t="s">
        <v>10921</v>
      </c>
      <c r="AL310">
        <v>34</v>
      </c>
      <c r="AM310" s="5">
        <f t="shared" si="34"/>
        <v>1.7894736842105263</v>
      </c>
      <c r="AN310" s="4">
        <f t="shared" si="39"/>
        <v>2.7102971362522169E-3</v>
      </c>
      <c r="AO310" s="3"/>
      <c r="AP310">
        <v>0</v>
      </c>
      <c r="AR310" t="s">
        <v>1</v>
      </c>
      <c r="AT310" s="2">
        <v>2.9910000000000001</v>
      </c>
      <c r="AU310" s="1">
        <f t="shared" si="35"/>
        <v>1.6957879723081155</v>
      </c>
      <c r="AV310" s="1">
        <f t="shared" si="36"/>
        <v>1.2887141841130034</v>
      </c>
      <c r="AW310" s="1">
        <f t="shared" si="37"/>
        <v>0.88164039591789067</v>
      </c>
    </row>
    <row r="311" spans="1:49" x14ac:dyDescent="0.2">
      <c r="A311">
        <v>309</v>
      </c>
      <c r="B311" t="s">
        <v>10920</v>
      </c>
      <c r="C311" t="s">
        <v>10919</v>
      </c>
      <c r="D311" t="s">
        <v>10918</v>
      </c>
      <c r="E311">
        <v>14623126</v>
      </c>
      <c r="F311" t="s">
        <v>10917</v>
      </c>
      <c r="G311" t="s">
        <v>9</v>
      </c>
      <c r="H311" t="s">
        <v>8</v>
      </c>
      <c r="I311" t="s">
        <v>10916</v>
      </c>
      <c r="J311">
        <v>60008134</v>
      </c>
      <c r="K311" t="s">
        <v>10915</v>
      </c>
      <c r="L311" t="s">
        <v>208</v>
      </c>
      <c r="M311" t="s">
        <v>139</v>
      </c>
      <c r="N311">
        <v>1</v>
      </c>
      <c r="O311" t="s">
        <v>10914</v>
      </c>
      <c r="P311">
        <v>6603548643</v>
      </c>
      <c r="Q311">
        <v>60008134</v>
      </c>
      <c r="R311" s="7">
        <v>37945</v>
      </c>
      <c r="S311" s="8">
        <f t="shared" si="32"/>
        <v>2003</v>
      </c>
      <c r="T311" s="8">
        <v>2003</v>
      </c>
      <c r="U311" s="8">
        <f t="shared" si="33"/>
        <v>19</v>
      </c>
      <c r="V311" s="7">
        <v>37945</v>
      </c>
      <c r="W311" t="s">
        <v>10913</v>
      </c>
      <c r="X311" s="2">
        <v>0.94399999999999995</v>
      </c>
      <c r="Y311" s="6">
        <f t="shared" si="38"/>
        <v>2.5199540855823391E-2</v>
      </c>
      <c r="AA311">
        <v>3043940</v>
      </c>
      <c r="AB311">
        <v>18046</v>
      </c>
      <c r="AD311" t="s">
        <v>2</v>
      </c>
      <c r="AE311">
        <v>351</v>
      </c>
      <c r="AF311">
        <v>3</v>
      </c>
      <c r="AH311" t="s">
        <v>10912</v>
      </c>
      <c r="AI311" t="s">
        <v>10911</v>
      </c>
      <c r="AJ311" t="s">
        <v>10910</v>
      </c>
      <c r="AK311" t="s">
        <v>10909</v>
      </c>
      <c r="AL311">
        <v>8</v>
      </c>
      <c r="AM311" s="5">
        <f t="shared" si="34"/>
        <v>0.42105263157894735</v>
      </c>
      <c r="AN311" s="4">
        <f t="shared" si="39"/>
        <v>6.377169732358157E-4</v>
      </c>
      <c r="AO311" s="3"/>
      <c r="AP311">
        <v>0</v>
      </c>
      <c r="AR311" t="s">
        <v>1</v>
      </c>
      <c r="AT311" s="2">
        <v>3.0459999999999998</v>
      </c>
      <c r="AU311" s="1">
        <f t="shared" si="35"/>
        <v>1.7830993691047115</v>
      </c>
      <c r="AV311" s="1">
        <f t="shared" si="36"/>
        <v>1.2918628914529602</v>
      </c>
      <c r="AW311" s="1">
        <f t="shared" si="37"/>
        <v>0.80062641380120869</v>
      </c>
    </row>
    <row r="312" spans="1:49" x14ac:dyDescent="0.2">
      <c r="A312">
        <v>310</v>
      </c>
      <c r="B312" t="s">
        <v>10908</v>
      </c>
      <c r="C312" t="s">
        <v>10907</v>
      </c>
      <c r="E312">
        <v>14556288</v>
      </c>
      <c r="F312" t="s">
        <v>10906</v>
      </c>
      <c r="G312" t="s">
        <v>9</v>
      </c>
      <c r="H312" t="s">
        <v>8</v>
      </c>
      <c r="I312" t="s">
        <v>10905</v>
      </c>
      <c r="J312" t="s">
        <v>10904</v>
      </c>
      <c r="K312" t="s">
        <v>10903</v>
      </c>
      <c r="L312" t="s">
        <v>10902</v>
      </c>
      <c r="M312" t="s">
        <v>10901</v>
      </c>
      <c r="N312">
        <v>3</v>
      </c>
      <c r="O312" t="s">
        <v>10900</v>
      </c>
      <c r="P312" t="s">
        <v>10899</v>
      </c>
      <c r="Q312" t="s">
        <v>10898</v>
      </c>
      <c r="R312" s="7">
        <v>37942</v>
      </c>
      <c r="S312" s="8">
        <f t="shared" si="32"/>
        <v>2003</v>
      </c>
      <c r="T312" s="8">
        <v>2003</v>
      </c>
      <c r="U312" s="8">
        <f t="shared" si="33"/>
        <v>19</v>
      </c>
      <c r="V312" s="7">
        <v>37942</v>
      </c>
      <c r="W312" t="s">
        <v>24</v>
      </c>
      <c r="X312" s="2">
        <v>1.855</v>
      </c>
      <c r="Y312" s="6">
        <f t="shared" si="38"/>
        <v>4.9518165558847867E-2</v>
      </c>
      <c r="AA312">
        <v>219967</v>
      </c>
      <c r="AB312">
        <v>16689</v>
      </c>
      <c r="AD312" t="s">
        <v>2</v>
      </c>
      <c r="AE312">
        <v>466</v>
      </c>
      <c r="AF312">
        <v>3</v>
      </c>
      <c r="AH312" t="s">
        <v>10897</v>
      </c>
      <c r="AI312" t="s">
        <v>10896</v>
      </c>
      <c r="AJ312" t="s">
        <v>10895</v>
      </c>
      <c r="AK312" t="s">
        <v>10894</v>
      </c>
      <c r="AL312">
        <v>43</v>
      </c>
      <c r="AM312" s="5">
        <f t="shared" si="34"/>
        <v>2.263157894736842</v>
      </c>
      <c r="AN312" s="4">
        <f t="shared" si="39"/>
        <v>3.4277287311425095E-3</v>
      </c>
      <c r="AO312" s="3"/>
      <c r="AP312">
        <v>0</v>
      </c>
      <c r="AR312" t="s">
        <v>1</v>
      </c>
      <c r="AT312" s="2">
        <v>3.2149999999999999</v>
      </c>
      <c r="AU312" s="1">
        <f t="shared" si="35"/>
        <v>3.5691034510536257</v>
      </c>
      <c r="AV312" s="1">
        <f t="shared" si="36"/>
        <v>2.6472947144995191</v>
      </c>
      <c r="AW312" s="1">
        <f t="shared" si="37"/>
        <v>1.7254859779454117</v>
      </c>
    </row>
    <row r="313" spans="1:49" x14ac:dyDescent="0.2">
      <c r="A313">
        <v>311</v>
      </c>
      <c r="B313" t="s">
        <v>10893</v>
      </c>
      <c r="C313" t="s">
        <v>10892</v>
      </c>
      <c r="E313">
        <v>14556295</v>
      </c>
      <c r="F313" t="s">
        <v>10891</v>
      </c>
      <c r="G313" t="s">
        <v>9</v>
      </c>
      <c r="H313" t="s">
        <v>8</v>
      </c>
      <c r="I313" t="s">
        <v>10890</v>
      </c>
      <c r="J313" t="s">
        <v>10889</v>
      </c>
      <c r="K313" t="s">
        <v>10888</v>
      </c>
      <c r="L313" t="s">
        <v>10887</v>
      </c>
      <c r="M313" t="s">
        <v>30</v>
      </c>
      <c r="N313">
        <v>3</v>
      </c>
      <c r="O313" t="s">
        <v>10886</v>
      </c>
      <c r="P313" t="s">
        <v>10885</v>
      </c>
      <c r="Q313" t="s">
        <v>10884</v>
      </c>
      <c r="R313" s="7">
        <v>37942</v>
      </c>
      <c r="S313" s="8">
        <f t="shared" si="32"/>
        <v>2003</v>
      </c>
      <c r="T313" s="8">
        <v>2003</v>
      </c>
      <c r="U313" s="8">
        <f t="shared" si="33"/>
        <v>19</v>
      </c>
      <c r="V313" s="7">
        <v>37942</v>
      </c>
      <c r="W313" t="s">
        <v>24</v>
      </c>
      <c r="X313" s="2">
        <v>1.855</v>
      </c>
      <c r="Y313" s="6">
        <f t="shared" si="38"/>
        <v>4.9518165558847867E-2</v>
      </c>
      <c r="AA313">
        <v>219967</v>
      </c>
      <c r="AB313">
        <v>16689</v>
      </c>
      <c r="AD313" t="s">
        <v>2</v>
      </c>
      <c r="AE313">
        <v>466</v>
      </c>
      <c r="AF313">
        <v>3</v>
      </c>
      <c r="AH313" t="s">
        <v>10883</v>
      </c>
      <c r="AI313" t="s">
        <v>10882</v>
      </c>
      <c r="AJ313" t="s">
        <v>10881</v>
      </c>
      <c r="AK313" t="s">
        <v>10880</v>
      </c>
      <c r="AL313">
        <v>8</v>
      </c>
      <c r="AM313" s="5">
        <f t="shared" si="34"/>
        <v>0.42105263157894735</v>
      </c>
      <c r="AN313" s="4">
        <f t="shared" si="39"/>
        <v>6.377169732358157E-4</v>
      </c>
      <c r="AO313" s="3"/>
      <c r="AP313">
        <v>0</v>
      </c>
      <c r="AQ313" t="s">
        <v>29</v>
      </c>
      <c r="AR313" t="s">
        <v>10879</v>
      </c>
      <c r="AS313" t="s">
        <v>28</v>
      </c>
      <c r="AT313" s="2">
        <v>3.2149999999999999</v>
      </c>
      <c r="AU313" s="1">
        <f t="shared" si="35"/>
        <v>3.485403098316425</v>
      </c>
      <c r="AV313" s="1">
        <f t="shared" si="36"/>
        <v>2.5077941266041841</v>
      </c>
      <c r="AW313" s="1">
        <f t="shared" si="37"/>
        <v>1.530185154891943</v>
      </c>
    </row>
    <row r="314" spans="1:49" x14ac:dyDescent="0.2">
      <c r="A314">
        <v>312</v>
      </c>
      <c r="B314" t="s">
        <v>10878</v>
      </c>
      <c r="C314" t="s">
        <v>10877</v>
      </c>
      <c r="F314" t="s">
        <v>10876</v>
      </c>
      <c r="G314" t="s">
        <v>9</v>
      </c>
      <c r="H314" t="s">
        <v>8</v>
      </c>
      <c r="I314" t="s">
        <v>10875</v>
      </c>
      <c r="J314" t="s">
        <v>10874</v>
      </c>
      <c r="K314" t="s">
        <v>10873</v>
      </c>
      <c r="L314" t="s">
        <v>10872</v>
      </c>
      <c r="M314" t="s">
        <v>10871</v>
      </c>
      <c r="N314">
        <v>11</v>
      </c>
      <c r="O314" t="s">
        <v>10870</v>
      </c>
      <c r="P314" t="s">
        <v>10869</v>
      </c>
      <c r="Q314" t="s">
        <v>10868</v>
      </c>
      <c r="R314" s="7">
        <v>37940</v>
      </c>
      <c r="S314" s="8">
        <f t="shared" si="32"/>
        <v>2003</v>
      </c>
      <c r="T314" s="8">
        <v>2003</v>
      </c>
      <c r="U314" s="8">
        <f t="shared" si="33"/>
        <v>19</v>
      </c>
      <c r="V314" s="7">
        <v>37940</v>
      </c>
      <c r="W314" t="s">
        <v>819</v>
      </c>
      <c r="X314" s="2">
        <v>2.0070000000000001</v>
      </c>
      <c r="Y314" s="6">
        <f t="shared" si="38"/>
        <v>5.3575718747497406E-2</v>
      </c>
      <c r="AA314">
        <v>948276</v>
      </c>
      <c r="AB314">
        <v>27962</v>
      </c>
      <c r="AD314" t="s">
        <v>2</v>
      </c>
      <c r="AE314">
        <v>30</v>
      </c>
      <c r="AF314">
        <v>22</v>
      </c>
      <c r="AI314" t="s">
        <v>10867</v>
      </c>
      <c r="AK314" t="s">
        <v>10866</v>
      </c>
      <c r="AL314">
        <v>10</v>
      </c>
      <c r="AM314" s="5">
        <f t="shared" si="34"/>
        <v>0.52631578947368418</v>
      </c>
      <c r="AN314" s="4">
        <f t="shared" si="39"/>
        <v>7.9714621654476973E-4</v>
      </c>
      <c r="AO314" s="3"/>
      <c r="AP314">
        <v>1</v>
      </c>
      <c r="AR314" t="s">
        <v>1</v>
      </c>
      <c r="AT314" s="2">
        <v>4.72</v>
      </c>
      <c r="AU314" s="1">
        <f t="shared" si="35"/>
        <v>3.7742146988211616</v>
      </c>
      <c r="AV314" s="1">
        <f t="shared" si="36"/>
        <v>2.7186432482021088</v>
      </c>
      <c r="AW314" s="1">
        <f t="shared" si="37"/>
        <v>1.6630717975830558</v>
      </c>
    </row>
    <row r="315" spans="1:49" x14ac:dyDescent="0.2">
      <c r="A315">
        <v>313</v>
      </c>
      <c r="B315" t="s">
        <v>10865</v>
      </c>
      <c r="C315" t="s">
        <v>10864</v>
      </c>
      <c r="D315" t="s">
        <v>10863</v>
      </c>
      <c r="F315" t="s">
        <v>10862</v>
      </c>
      <c r="G315" t="s">
        <v>9</v>
      </c>
      <c r="H315" t="s">
        <v>8</v>
      </c>
      <c r="I315" t="s">
        <v>10861</v>
      </c>
      <c r="J315">
        <v>60022144</v>
      </c>
      <c r="K315" t="s">
        <v>1112</v>
      </c>
      <c r="L315" t="s">
        <v>1111</v>
      </c>
      <c r="M315" t="s">
        <v>46</v>
      </c>
      <c r="N315">
        <v>3</v>
      </c>
      <c r="O315" t="s">
        <v>10860</v>
      </c>
      <c r="P315" t="s">
        <v>10859</v>
      </c>
      <c r="Q315" t="s">
        <v>1110</v>
      </c>
      <c r="R315" s="7">
        <v>37940</v>
      </c>
      <c r="S315" s="8">
        <f t="shared" si="32"/>
        <v>2003</v>
      </c>
      <c r="T315" s="8">
        <v>2003</v>
      </c>
      <c r="U315" s="8">
        <f t="shared" si="33"/>
        <v>19</v>
      </c>
      <c r="V315" s="7">
        <v>37940</v>
      </c>
      <c r="W315" t="s">
        <v>3143</v>
      </c>
      <c r="X315" s="2">
        <v>0.625</v>
      </c>
      <c r="Y315" s="6">
        <f t="shared" si="38"/>
        <v>1.6684018045433919E-2</v>
      </c>
      <c r="AA315">
        <v>304018</v>
      </c>
      <c r="AB315">
        <v>12352</v>
      </c>
      <c r="AD315" t="s">
        <v>2</v>
      </c>
      <c r="AE315">
        <v>227</v>
      </c>
      <c r="AF315" s="10">
        <v>44351</v>
      </c>
      <c r="AH315" t="s">
        <v>10858</v>
      </c>
      <c r="AI315" t="s">
        <v>10857</v>
      </c>
      <c r="AJ315" t="s">
        <v>10856</v>
      </c>
      <c r="AK315" t="s">
        <v>10855</v>
      </c>
      <c r="AL315">
        <v>18</v>
      </c>
      <c r="AM315" s="5">
        <f t="shared" si="34"/>
        <v>0.94736842105263153</v>
      </c>
      <c r="AN315" s="4">
        <f t="shared" si="39"/>
        <v>1.4348631897805853E-3</v>
      </c>
      <c r="AO315" s="3"/>
      <c r="AP315">
        <v>0</v>
      </c>
      <c r="AR315" t="s">
        <v>1</v>
      </c>
      <c r="AT315" s="2">
        <v>2.31</v>
      </c>
      <c r="AU315" s="1">
        <f t="shared" si="35"/>
        <v>1.210927158873792</v>
      </c>
      <c r="AV315" s="1">
        <f t="shared" si="36"/>
        <v>0.90594406176072517</v>
      </c>
      <c r="AW315" s="1">
        <f t="shared" si="37"/>
        <v>0.60096096464765847</v>
      </c>
    </row>
    <row r="316" spans="1:49" x14ac:dyDescent="0.2">
      <c r="A316">
        <v>314</v>
      </c>
      <c r="B316" t="s">
        <v>10854</v>
      </c>
      <c r="C316" t="s">
        <v>10853</v>
      </c>
      <c r="E316">
        <v>14551319</v>
      </c>
      <c r="F316" t="s">
        <v>10852</v>
      </c>
      <c r="G316" t="s">
        <v>9</v>
      </c>
      <c r="H316" t="s">
        <v>8</v>
      </c>
      <c r="I316" t="s">
        <v>10851</v>
      </c>
      <c r="J316">
        <v>60017994</v>
      </c>
      <c r="K316" t="s">
        <v>10850</v>
      </c>
      <c r="L316" t="s">
        <v>10849</v>
      </c>
      <c r="M316" t="s">
        <v>46</v>
      </c>
      <c r="N316">
        <v>2</v>
      </c>
      <c r="O316" t="s">
        <v>10848</v>
      </c>
      <c r="P316" t="s">
        <v>10847</v>
      </c>
      <c r="Q316" t="s">
        <v>10846</v>
      </c>
      <c r="R316" s="7">
        <v>37939</v>
      </c>
      <c r="S316" s="8">
        <f t="shared" si="32"/>
        <v>2003</v>
      </c>
      <c r="T316" s="8">
        <v>2003</v>
      </c>
      <c r="U316" s="8">
        <f t="shared" si="33"/>
        <v>19</v>
      </c>
      <c r="V316" s="7">
        <v>37939</v>
      </c>
      <c r="W316" t="s">
        <v>843</v>
      </c>
      <c r="X316" s="2">
        <v>12.555999999999999</v>
      </c>
      <c r="Y316" s="6">
        <f t="shared" si="38"/>
        <v>0.33517524892554923</v>
      </c>
      <c r="AA316">
        <v>368075</v>
      </c>
      <c r="AB316">
        <v>23571</v>
      </c>
      <c r="AD316" t="s">
        <v>2</v>
      </c>
      <c r="AE316">
        <v>302</v>
      </c>
      <c r="AF316">
        <v>5648</v>
      </c>
      <c r="AH316" t="s">
        <v>10845</v>
      </c>
      <c r="AI316" t="s">
        <v>10844</v>
      </c>
      <c r="AK316" t="s">
        <v>10843</v>
      </c>
      <c r="AL316">
        <v>405</v>
      </c>
      <c r="AM316" s="5">
        <f t="shared" si="34"/>
        <v>21.315789473684209</v>
      </c>
      <c r="AN316" s="4">
        <f t="shared" si="39"/>
        <v>3.2284421770063174E-2</v>
      </c>
      <c r="AO316" s="3"/>
      <c r="AP316">
        <v>0</v>
      </c>
      <c r="AQ316" t="s">
        <v>645</v>
      </c>
      <c r="AR316" t="s">
        <v>10842</v>
      </c>
      <c r="AS316" t="s">
        <v>644</v>
      </c>
      <c r="AT316" s="2">
        <v>47.728000000000002</v>
      </c>
      <c r="AU316" s="1">
        <f t="shared" si="35"/>
        <v>24.430800077890339</v>
      </c>
      <c r="AV316" s="1">
        <f t="shared" si="36"/>
        <v>18.372983534780619</v>
      </c>
      <c r="AW316" s="1">
        <f t="shared" si="37"/>
        <v>12.315166991670898</v>
      </c>
    </row>
    <row r="317" spans="1:49" x14ac:dyDescent="0.2">
      <c r="A317">
        <v>315</v>
      </c>
      <c r="B317" t="s">
        <v>10841</v>
      </c>
      <c r="C317" t="s">
        <v>10840</v>
      </c>
      <c r="F317" t="s">
        <v>10839</v>
      </c>
      <c r="G317" t="s">
        <v>9</v>
      </c>
      <c r="H317" t="s">
        <v>8</v>
      </c>
      <c r="I317" t="s">
        <v>10838</v>
      </c>
      <c r="J317">
        <v>60011476</v>
      </c>
      <c r="K317" t="s">
        <v>693</v>
      </c>
      <c r="L317" t="s">
        <v>840</v>
      </c>
      <c r="M317" t="s">
        <v>69</v>
      </c>
      <c r="N317">
        <v>4</v>
      </c>
      <c r="O317" t="s">
        <v>10837</v>
      </c>
      <c r="P317" t="s">
        <v>10836</v>
      </c>
      <c r="Q317" t="s">
        <v>839</v>
      </c>
      <c r="R317" s="7">
        <v>37938</v>
      </c>
      <c r="S317" s="8">
        <f t="shared" si="32"/>
        <v>2003</v>
      </c>
      <c r="T317" s="8">
        <v>2003</v>
      </c>
      <c r="U317" s="8">
        <f t="shared" si="33"/>
        <v>19</v>
      </c>
      <c r="V317" s="7">
        <v>37938</v>
      </c>
      <c r="W317" t="s">
        <v>573</v>
      </c>
      <c r="X317" s="2">
        <v>0.375</v>
      </c>
      <c r="Y317" s="6">
        <f t="shared" si="38"/>
        <v>1.0010410827260351E-2</v>
      </c>
      <c r="AA317">
        <v>135194</v>
      </c>
      <c r="AB317">
        <v>24918</v>
      </c>
      <c r="AD317" t="s">
        <v>2</v>
      </c>
      <c r="AE317">
        <v>39</v>
      </c>
      <c r="AF317">
        <v>23</v>
      </c>
      <c r="AH317" t="s">
        <v>10835</v>
      </c>
      <c r="AI317" t="s">
        <v>10834</v>
      </c>
      <c r="AK317" t="s">
        <v>10833</v>
      </c>
      <c r="AL317">
        <v>198</v>
      </c>
      <c r="AM317" s="5">
        <f t="shared" si="34"/>
        <v>10.421052631578947</v>
      </c>
      <c r="AN317" s="4">
        <f t="shared" si="39"/>
        <v>1.578349508758644E-2</v>
      </c>
      <c r="AO317" s="3"/>
      <c r="AP317">
        <v>0</v>
      </c>
      <c r="AR317" t="s">
        <v>1</v>
      </c>
      <c r="AT317" s="2">
        <v>1.3140000000000001</v>
      </c>
      <c r="AU317" s="1">
        <f t="shared" si="35"/>
        <v>1.1742336105358178</v>
      </c>
      <c r="AV317" s="1">
        <f t="shared" si="36"/>
        <v>1.2896952957423395</v>
      </c>
      <c r="AW317" s="1">
        <f t="shared" si="37"/>
        <v>1.4051569809488611</v>
      </c>
    </row>
    <row r="318" spans="1:49" x14ac:dyDescent="0.2">
      <c r="A318">
        <v>316</v>
      </c>
      <c r="B318" t="s">
        <v>10832</v>
      </c>
      <c r="C318" t="s">
        <v>10831</v>
      </c>
      <c r="F318" t="s">
        <v>10830</v>
      </c>
      <c r="G318" t="s">
        <v>9</v>
      </c>
      <c r="H318" t="s">
        <v>8</v>
      </c>
      <c r="I318" t="s">
        <v>686</v>
      </c>
      <c r="J318" t="s">
        <v>10829</v>
      </c>
      <c r="K318" t="s">
        <v>10828</v>
      </c>
      <c r="L318" t="s">
        <v>10827</v>
      </c>
      <c r="M318" t="s">
        <v>1046</v>
      </c>
      <c r="N318">
        <v>4</v>
      </c>
      <c r="O318" t="s">
        <v>10826</v>
      </c>
      <c r="P318" t="s">
        <v>10825</v>
      </c>
      <c r="Q318" t="s">
        <v>10824</v>
      </c>
      <c r="R318" s="7">
        <v>37938</v>
      </c>
      <c r="S318" s="8">
        <f t="shared" si="32"/>
        <v>2003</v>
      </c>
      <c r="T318" s="8">
        <v>2003</v>
      </c>
      <c r="U318" s="8">
        <f t="shared" si="33"/>
        <v>19</v>
      </c>
      <c r="V318" s="7">
        <v>37938</v>
      </c>
      <c r="W318" t="s">
        <v>573</v>
      </c>
      <c r="X318" s="2">
        <v>0.375</v>
      </c>
      <c r="Y318" s="6">
        <f t="shared" si="38"/>
        <v>1.0010410827260351E-2</v>
      </c>
      <c r="AA318">
        <v>135194</v>
      </c>
      <c r="AB318">
        <v>24918</v>
      </c>
      <c r="AD318" t="s">
        <v>2</v>
      </c>
      <c r="AE318">
        <v>39</v>
      </c>
      <c r="AF318">
        <v>23</v>
      </c>
      <c r="AH318" t="s">
        <v>10823</v>
      </c>
      <c r="AI318" t="s">
        <v>10822</v>
      </c>
      <c r="AK318" t="s">
        <v>10821</v>
      </c>
      <c r="AL318">
        <v>136</v>
      </c>
      <c r="AM318" s="5">
        <f t="shared" si="34"/>
        <v>7.1578947368421053</v>
      </c>
      <c r="AN318" s="4">
        <f t="shared" si="39"/>
        <v>1.0841188545008868E-2</v>
      </c>
      <c r="AO318" s="3"/>
      <c r="AP318">
        <v>0</v>
      </c>
      <c r="AR318" t="s">
        <v>1</v>
      </c>
      <c r="AT318" s="2">
        <v>1.3140000000000001</v>
      </c>
      <c r="AU318" s="1">
        <f t="shared" si="35"/>
        <v>1.0259644142584905</v>
      </c>
      <c r="AV318" s="1">
        <f t="shared" si="36"/>
        <v>1.0425799686134611</v>
      </c>
      <c r="AW318" s="1">
        <f t="shared" si="37"/>
        <v>1.0591955229684311</v>
      </c>
    </row>
    <row r="319" spans="1:49" x14ac:dyDescent="0.2">
      <c r="A319">
        <v>317</v>
      </c>
      <c r="B319" t="s">
        <v>10820</v>
      </c>
      <c r="C319" t="s">
        <v>10819</v>
      </c>
      <c r="F319" t="s">
        <v>10818</v>
      </c>
      <c r="G319" t="s">
        <v>9</v>
      </c>
      <c r="H319" t="s">
        <v>8</v>
      </c>
      <c r="I319" t="s">
        <v>2971</v>
      </c>
      <c r="J319">
        <v>60033110</v>
      </c>
      <c r="K319" t="s">
        <v>2970</v>
      </c>
      <c r="L319" t="s">
        <v>90</v>
      </c>
      <c r="M319" t="s">
        <v>89</v>
      </c>
      <c r="N319">
        <v>2</v>
      </c>
      <c r="O319" t="s">
        <v>2969</v>
      </c>
      <c r="P319" t="s">
        <v>2968</v>
      </c>
      <c r="Q319" t="s">
        <v>2967</v>
      </c>
      <c r="R319" s="7">
        <v>37938</v>
      </c>
      <c r="S319" s="8">
        <f t="shared" si="32"/>
        <v>2003</v>
      </c>
      <c r="T319" s="8">
        <v>2003</v>
      </c>
      <c r="U319" s="8">
        <f t="shared" si="33"/>
        <v>19</v>
      </c>
      <c r="V319" s="7">
        <v>37938</v>
      </c>
      <c r="W319" t="s">
        <v>573</v>
      </c>
      <c r="X319" s="2">
        <v>0.375</v>
      </c>
      <c r="Y319" s="6">
        <f t="shared" si="38"/>
        <v>1.0010410827260351E-2</v>
      </c>
      <c r="AA319">
        <v>135194</v>
      </c>
      <c r="AB319">
        <v>24918</v>
      </c>
      <c r="AD319" t="s">
        <v>2</v>
      </c>
      <c r="AE319">
        <v>39</v>
      </c>
      <c r="AF319">
        <v>23</v>
      </c>
      <c r="AH319" t="s">
        <v>10817</v>
      </c>
      <c r="AI319" t="s">
        <v>10816</v>
      </c>
      <c r="AK319" t="s">
        <v>10815</v>
      </c>
      <c r="AL319">
        <v>9</v>
      </c>
      <c r="AM319" s="5">
        <f t="shared" si="34"/>
        <v>0.47368421052631576</v>
      </c>
      <c r="AN319" s="4">
        <f t="shared" si="39"/>
        <v>7.1743159489029266E-4</v>
      </c>
      <c r="AO319" s="3"/>
      <c r="AP319">
        <v>0</v>
      </c>
      <c r="AR319" t="s">
        <v>1</v>
      </c>
      <c r="AT319" s="2">
        <v>1.3140000000000001</v>
      </c>
      <c r="AU319" s="1">
        <f t="shared" si="35"/>
        <v>0.72225170575493336</v>
      </c>
      <c r="AV319" s="1">
        <f t="shared" si="36"/>
        <v>0.5363921211075322</v>
      </c>
      <c r="AW319" s="1">
        <f t="shared" si="37"/>
        <v>0.35053253646013099</v>
      </c>
    </row>
    <row r="320" spans="1:49" x14ac:dyDescent="0.2">
      <c r="A320">
        <v>318</v>
      </c>
      <c r="B320" t="s">
        <v>10814</v>
      </c>
      <c r="C320" t="s">
        <v>10813</v>
      </c>
      <c r="F320" t="s">
        <v>10812</v>
      </c>
      <c r="G320" t="s">
        <v>9</v>
      </c>
      <c r="H320" t="s">
        <v>8</v>
      </c>
      <c r="I320" t="s">
        <v>393</v>
      </c>
      <c r="J320">
        <v>60029738</v>
      </c>
      <c r="K320" t="s">
        <v>66</v>
      </c>
      <c r="L320" t="s">
        <v>65</v>
      </c>
      <c r="M320" t="s">
        <v>14</v>
      </c>
      <c r="N320">
        <v>3</v>
      </c>
      <c r="O320" t="s">
        <v>392</v>
      </c>
      <c r="P320" t="s">
        <v>391</v>
      </c>
      <c r="Q320" t="s">
        <v>64</v>
      </c>
      <c r="R320" s="7">
        <v>37938</v>
      </c>
      <c r="S320" s="8">
        <f t="shared" si="32"/>
        <v>2003</v>
      </c>
      <c r="T320" s="8">
        <v>2003</v>
      </c>
      <c r="U320" s="8">
        <f t="shared" si="33"/>
        <v>19</v>
      </c>
      <c r="V320" s="7">
        <v>37938</v>
      </c>
      <c r="W320" t="s">
        <v>573</v>
      </c>
      <c r="X320" s="2">
        <v>0.375</v>
      </c>
      <c r="Y320" s="6">
        <f t="shared" si="38"/>
        <v>1.0010410827260351E-2</v>
      </c>
      <c r="AA320">
        <v>135194</v>
      </c>
      <c r="AB320">
        <v>24918</v>
      </c>
      <c r="AD320" t="s">
        <v>2</v>
      </c>
      <c r="AE320">
        <v>39</v>
      </c>
      <c r="AF320">
        <v>23</v>
      </c>
      <c r="AH320" t="s">
        <v>10811</v>
      </c>
      <c r="AI320" t="s">
        <v>10810</v>
      </c>
      <c r="AK320" t="s">
        <v>10809</v>
      </c>
      <c r="AL320">
        <v>58</v>
      </c>
      <c r="AM320" s="5">
        <f t="shared" si="34"/>
        <v>3.0526315789473686</v>
      </c>
      <c r="AN320" s="4">
        <f t="shared" si="39"/>
        <v>4.6234480559596645E-3</v>
      </c>
      <c r="AO320" s="3"/>
      <c r="AP320">
        <v>0</v>
      </c>
      <c r="AR320" t="s">
        <v>1</v>
      </c>
      <c r="AT320" s="2">
        <v>1.3140000000000001</v>
      </c>
      <c r="AU320" s="1">
        <f t="shared" si="35"/>
        <v>0.83943219958701443</v>
      </c>
      <c r="AV320" s="1">
        <f t="shared" si="36"/>
        <v>0.73169294416100084</v>
      </c>
      <c r="AW320" s="1">
        <f t="shared" si="37"/>
        <v>0.62395368873498702</v>
      </c>
    </row>
    <row r="321" spans="1:49" x14ac:dyDescent="0.2">
      <c r="A321">
        <v>319</v>
      </c>
      <c r="B321" t="s">
        <v>10808</v>
      </c>
      <c r="C321" t="s">
        <v>10807</v>
      </c>
      <c r="F321" t="s">
        <v>10806</v>
      </c>
      <c r="G321" t="s">
        <v>9</v>
      </c>
      <c r="H321" t="s">
        <v>8</v>
      </c>
      <c r="I321" t="s">
        <v>1061</v>
      </c>
      <c r="J321">
        <v>60033316</v>
      </c>
      <c r="K321" t="s">
        <v>257</v>
      </c>
      <c r="L321" t="s">
        <v>256</v>
      </c>
      <c r="M321" t="s">
        <v>110</v>
      </c>
      <c r="N321">
        <v>2</v>
      </c>
      <c r="O321" t="s">
        <v>10805</v>
      </c>
      <c r="P321" t="s">
        <v>1060</v>
      </c>
      <c r="Q321" t="s">
        <v>255</v>
      </c>
      <c r="R321" s="7">
        <v>37938</v>
      </c>
      <c r="S321" s="8">
        <f t="shared" si="32"/>
        <v>2003</v>
      </c>
      <c r="T321" s="8">
        <v>2003</v>
      </c>
      <c r="U321" s="8">
        <f t="shared" si="33"/>
        <v>19</v>
      </c>
      <c r="V321" s="7">
        <v>37938</v>
      </c>
      <c r="W321" t="s">
        <v>573</v>
      </c>
      <c r="X321" s="2">
        <v>0.375</v>
      </c>
      <c r="Y321" s="6">
        <f t="shared" si="38"/>
        <v>1.0010410827260351E-2</v>
      </c>
      <c r="AA321">
        <v>135194</v>
      </c>
      <c r="AB321">
        <v>24918</v>
      </c>
      <c r="AD321" t="s">
        <v>2</v>
      </c>
      <c r="AE321">
        <v>39</v>
      </c>
      <c r="AF321">
        <v>23</v>
      </c>
      <c r="AH321" t="s">
        <v>10804</v>
      </c>
      <c r="AI321" t="s">
        <v>10803</v>
      </c>
      <c r="AK321" t="s">
        <v>10802</v>
      </c>
      <c r="AL321">
        <v>8</v>
      </c>
      <c r="AM321" s="5">
        <f t="shared" si="34"/>
        <v>0.42105263157894735</v>
      </c>
      <c r="AN321" s="4">
        <f t="shared" si="39"/>
        <v>6.377169732358157E-4</v>
      </c>
      <c r="AO321" s="3"/>
      <c r="AP321">
        <v>0</v>
      </c>
      <c r="AR321" t="s">
        <v>1</v>
      </c>
      <c r="AT321" s="2">
        <v>1.3140000000000001</v>
      </c>
      <c r="AU321" s="1">
        <f t="shared" si="35"/>
        <v>0.71986026710529905</v>
      </c>
      <c r="AV321" s="1">
        <f t="shared" si="36"/>
        <v>0.53240639002480827</v>
      </c>
      <c r="AW321" s="1">
        <f t="shared" si="37"/>
        <v>0.34495251294431761</v>
      </c>
    </row>
    <row r="322" spans="1:49" x14ac:dyDescent="0.2">
      <c r="A322">
        <v>320</v>
      </c>
      <c r="B322" t="s">
        <v>10801</v>
      </c>
      <c r="C322" t="s">
        <v>10800</v>
      </c>
      <c r="F322" t="s">
        <v>10799</v>
      </c>
      <c r="G322" t="s">
        <v>9</v>
      </c>
      <c r="H322" t="s">
        <v>8</v>
      </c>
      <c r="I322" t="s">
        <v>1214</v>
      </c>
      <c r="J322" t="s">
        <v>1213</v>
      </c>
      <c r="K322" t="s">
        <v>1212</v>
      </c>
      <c r="L322" t="s">
        <v>1211</v>
      </c>
      <c r="M322" t="s">
        <v>215</v>
      </c>
      <c r="N322">
        <v>4</v>
      </c>
      <c r="O322" t="s">
        <v>10798</v>
      </c>
      <c r="P322" t="s">
        <v>10797</v>
      </c>
      <c r="Q322" t="s">
        <v>10796</v>
      </c>
      <c r="R322" s="7">
        <v>37938</v>
      </c>
      <c r="S322" s="8">
        <f t="shared" ref="S322:S385" si="40">YEAR(R322)</f>
        <v>2003</v>
      </c>
      <c r="T322" s="8">
        <v>2003</v>
      </c>
      <c r="U322" s="8">
        <f t="shared" ref="U322:U385" si="41">2022-T322</f>
        <v>19</v>
      </c>
      <c r="V322" s="7">
        <v>37938</v>
      </c>
      <c r="W322" t="s">
        <v>573</v>
      </c>
      <c r="X322" s="2">
        <v>0.375</v>
      </c>
      <c r="Y322" s="6">
        <f t="shared" si="38"/>
        <v>1.0010410827260351E-2</v>
      </c>
      <c r="AA322">
        <v>135194</v>
      </c>
      <c r="AB322">
        <v>24918</v>
      </c>
      <c r="AD322" t="s">
        <v>2</v>
      </c>
      <c r="AE322">
        <v>39</v>
      </c>
      <c r="AF322">
        <v>23</v>
      </c>
      <c r="AH322" t="s">
        <v>10795</v>
      </c>
      <c r="AI322" t="s">
        <v>10794</v>
      </c>
      <c r="AK322" t="s">
        <v>10793</v>
      </c>
      <c r="AL322">
        <v>13</v>
      </c>
      <c r="AM322" s="5">
        <f t="shared" ref="AM322:AM385" si="42">AL322/U322</f>
        <v>0.68421052631578949</v>
      </c>
      <c r="AN322" s="4">
        <f t="shared" si="39"/>
        <v>1.0362900815082006E-3</v>
      </c>
      <c r="AO322" s="3"/>
      <c r="AP322">
        <v>0</v>
      </c>
      <c r="AR322" t="s">
        <v>1</v>
      </c>
      <c r="AT322" s="2">
        <v>1.3140000000000001</v>
      </c>
      <c r="AU322" s="1">
        <f t="shared" ref="AU322:AU385" si="43">(Y322*0.7+AN322*0.3)*100</f>
        <v>0.73181746035347062</v>
      </c>
      <c r="AV322" s="1">
        <f t="shared" ref="AV322:AV385" si="44">(Y322*0.5+AN322*0.5)*100</f>
        <v>0.5523350454384276</v>
      </c>
      <c r="AW322" s="1">
        <f t="shared" ref="AW322:AW385" si="45">(Y322*0.3+AN322*0.7)*100</f>
        <v>0.37285263052338452</v>
      </c>
    </row>
    <row r="323" spans="1:49" x14ac:dyDescent="0.2">
      <c r="A323">
        <v>321</v>
      </c>
      <c r="B323" t="s">
        <v>10792</v>
      </c>
      <c r="C323" t="s">
        <v>10791</v>
      </c>
      <c r="F323" t="s">
        <v>10790</v>
      </c>
      <c r="G323" t="s">
        <v>9</v>
      </c>
      <c r="H323" t="s">
        <v>8</v>
      </c>
      <c r="I323" t="s">
        <v>10789</v>
      </c>
      <c r="J323">
        <v>60025578</v>
      </c>
      <c r="K323" t="s">
        <v>854</v>
      </c>
      <c r="L323" t="s">
        <v>473</v>
      </c>
      <c r="M323" t="s">
        <v>26</v>
      </c>
      <c r="N323">
        <v>4</v>
      </c>
      <c r="O323" t="s">
        <v>10788</v>
      </c>
      <c r="P323" t="s">
        <v>10787</v>
      </c>
      <c r="Q323" t="s">
        <v>853</v>
      </c>
      <c r="R323" s="7">
        <v>37938</v>
      </c>
      <c r="S323" s="8">
        <f t="shared" si="40"/>
        <v>2003</v>
      </c>
      <c r="T323" s="8">
        <v>2003</v>
      </c>
      <c r="U323" s="8">
        <f t="shared" si="41"/>
        <v>19</v>
      </c>
      <c r="V323" s="7">
        <v>37938</v>
      </c>
      <c r="W323" t="s">
        <v>573</v>
      </c>
      <c r="X323" s="2">
        <v>0.375</v>
      </c>
      <c r="Y323" s="6">
        <f t="shared" ref="Y323:Y386" si="46">(X323-$Z$3)/($Z$2-$Z$3)</f>
        <v>1.0010410827260351E-2</v>
      </c>
      <c r="AA323">
        <v>135194</v>
      </c>
      <c r="AB323">
        <v>24918</v>
      </c>
      <c r="AD323" t="s">
        <v>2</v>
      </c>
      <c r="AE323">
        <v>39</v>
      </c>
      <c r="AF323">
        <v>23</v>
      </c>
      <c r="AH323" t="s">
        <v>10786</v>
      </c>
      <c r="AI323" t="s">
        <v>10785</v>
      </c>
      <c r="AK323" t="s">
        <v>10784</v>
      </c>
      <c r="AL323">
        <v>33</v>
      </c>
      <c r="AM323" s="5">
        <f t="shared" si="42"/>
        <v>1.736842105263158</v>
      </c>
      <c r="AN323" s="4">
        <f t="shared" ref="AN323:AN386" si="47">(AM323-$AO$3)/($AO$2-$AO$3)</f>
        <v>2.6305825145977401E-3</v>
      </c>
      <c r="AO323" s="3"/>
      <c r="AP323">
        <v>0</v>
      </c>
      <c r="AQ323" t="s">
        <v>42</v>
      </c>
      <c r="AR323" t="s">
        <v>10783</v>
      </c>
      <c r="AS323" t="s">
        <v>41</v>
      </c>
      <c r="AT323" s="2">
        <v>1.3140000000000001</v>
      </c>
      <c r="AU323" s="1">
        <f t="shared" si="43"/>
        <v>0.77964623334615679</v>
      </c>
      <c r="AV323" s="1">
        <f t="shared" si="44"/>
        <v>0.63204966709290455</v>
      </c>
      <c r="AW323" s="1">
        <f t="shared" si="45"/>
        <v>0.48445310083965232</v>
      </c>
    </row>
    <row r="324" spans="1:49" x14ac:dyDescent="0.2">
      <c r="A324">
        <v>322</v>
      </c>
      <c r="B324" t="s">
        <v>10782</v>
      </c>
      <c r="C324" t="s">
        <v>10781</v>
      </c>
      <c r="F324" t="s">
        <v>10780</v>
      </c>
      <c r="G324" t="s">
        <v>9</v>
      </c>
      <c r="H324" t="s">
        <v>8</v>
      </c>
      <c r="I324" t="s">
        <v>967</v>
      </c>
      <c r="J324" t="s">
        <v>963</v>
      </c>
      <c r="K324" t="s">
        <v>966</v>
      </c>
      <c r="L324" t="s">
        <v>965</v>
      </c>
      <c r="M324" t="s">
        <v>964</v>
      </c>
      <c r="N324">
        <v>3</v>
      </c>
      <c r="O324" t="s">
        <v>10779</v>
      </c>
      <c r="P324" t="s">
        <v>10778</v>
      </c>
      <c r="Q324" t="s">
        <v>10777</v>
      </c>
      <c r="R324" s="7">
        <v>37938</v>
      </c>
      <c r="S324" s="8">
        <f t="shared" si="40"/>
        <v>2003</v>
      </c>
      <c r="T324" s="8">
        <v>2003</v>
      </c>
      <c r="U324" s="8">
        <f t="shared" si="41"/>
        <v>19</v>
      </c>
      <c r="V324" s="7">
        <v>37938</v>
      </c>
      <c r="W324" t="s">
        <v>573</v>
      </c>
      <c r="X324" s="2">
        <v>0.375</v>
      </c>
      <c r="Y324" s="6">
        <f t="shared" si="46"/>
        <v>1.0010410827260351E-2</v>
      </c>
      <c r="AA324">
        <v>135194</v>
      </c>
      <c r="AB324">
        <v>24918</v>
      </c>
      <c r="AD324" t="s">
        <v>2</v>
      </c>
      <c r="AE324">
        <v>39</v>
      </c>
      <c r="AF324">
        <v>23</v>
      </c>
      <c r="AH324" t="s">
        <v>10776</v>
      </c>
      <c r="AI324" t="s">
        <v>10775</v>
      </c>
      <c r="AK324" t="s">
        <v>10774</v>
      </c>
      <c r="AL324">
        <v>3</v>
      </c>
      <c r="AM324" s="5">
        <f t="shared" si="42"/>
        <v>0.15789473684210525</v>
      </c>
      <c r="AN324" s="4">
        <f t="shared" si="47"/>
        <v>2.3914386496343091E-4</v>
      </c>
      <c r="AO324" s="3"/>
      <c r="AP324">
        <v>0</v>
      </c>
      <c r="AR324" t="s">
        <v>1</v>
      </c>
      <c r="AT324" s="2">
        <v>1.3140000000000001</v>
      </c>
      <c r="AU324" s="1">
        <f t="shared" si="43"/>
        <v>0.70790307385712758</v>
      </c>
      <c r="AV324" s="1">
        <f t="shared" si="44"/>
        <v>0.51247773461118917</v>
      </c>
      <c r="AW324" s="1">
        <f t="shared" si="45"/>
        <v>0.31705239536525071</v>
      </c>
    </row>
    <row r="325" spans="1:49" x14ac:dyDescent="0.2">
      <c r="A325">
        <v>323</v>
      </c>
      <c r="B325" t="s">
        <v>10773</v>
      </c>
      <c r="C325" t="s">
        <v>10772</v>
      </c>
      <c r="F325" t="s">
        <v>10771</v>
      </c>
      <c r="G325" t="s">
        <v>9</v>
      </c>
      <c r="H325" t="s">
        <v>8</v>
      </c>
      <c r="I325" t="s">
        <v>10770</v>
      </c>
      <c r="J325">
        <v>60009425</v>
      </c>
      <c r="K325" t="s">
        <v>10769</v>
      </c>
      <c r="L325" t="s">
        <v>10768</v>
      </c>
      <c r="M325" t="s">
        <v>93</v>
      </c>
      <c r="N325">
        <v>2</v>
      </c>
      <c r="O325" t="s">
        <v>10767</v>
      </c>
      <c r="P325" t="s">
        <v>10766</v>
      </c>
      <c r="Q325" t="s">
        <v>10765</v>
      </c>
      <c r="R325" s="7">
        <v>37938</v>
      </c>
      <c r="S325" s="8">
        <f t="shared" si="40"/>
        <v>2003</v>
      </c>
      <c r="T325" s="8">
        <v>2003</v>
      </c>
      <c r="U325" s="8">
        <f t="shared" si="41"/>
        <v>19</v>
      </c>
      <c r="V325" s="7">
        <v>37938</v>
      </c>
      <c r="W325" t="s">
        <v>573</v>
      </c>
      <c r="X325" s="2">
        <v>0.375</v>
      </c>
      <c r="Y325" s="6">
        <f t="shared" si="46"/>
        <v>1.0010410827260351E-2</v>
      </c>
      <c r="AA325">
        <v>135194</v>
      </c>
      <c r="AB325">
        <v>24918</v>
      </c>
      <c r="AD325" t="s">
        <v>2</v>
      </c>
      <c r="AE325">
        <v>39</v>
      </c>
      <c r="AF325">
        <v>23</v>
      </c>
      <c r="AH325" t="s">
        <v>2033</v>
      </c>
      <c r="AI325" t="s">
        <v>10764</v>
      </c>
      <c r="AK325" t="s">
        <v>10763</v>
      </c>
      <c r="AL325">
        <v>12</v>
      </c>
      <c r="AM325" s="5">
        <f t="shared" si="42"/>
        <v>0.63157894736842102</v>
      </c>
      <c r="AN325" s="4">
        <f t="shared" si="47"/>
        <v>9.5657545985372366E-4</v>
      </c>
      <c r="AO325" s="3"/>
      <c r="AP325">
        <v>0</v>
      </c>
      <c r="AR325" t="s">
        <v>1</v>
      </c>
      <c r="AT325" s="2">
        <v>1.3140000000000001</v>
      </c>
      <c r="AU325" s="1">
        <f t="shared" si="43"/>
        <v>0.7294260217038363</v>
      </c>
      <c r="AV325" s="1">
        <f t="shared" si="44"/>
        <v>0.54834931435570378</v>
      </c>
      <c r="AW325" s="1">
        <f t="shared" si="45"/>
        <v>0.36727260700757114</v>
      </c>
    </row>
    <row r="326" spans="1:49" x14ac:dyDescent="0.2">
      <c r="A326">
        <v>324</v>
      </c>
      <c r="B326" t="s">
        <v>10762</v>
      </c>
      <c r="C326" t="s">
        <v>10761</v>
      </c>
      <c r="F326" t="s">
        <v>10760</v>
      </c>
      <c r="G326" t="s">
        <v>9</v>
      </c>
      <c r="H326" t="s">
        <v>8</v>
      </c>
      <c r="I326" t="s">
        <v>10759</v>
      </c>
      <c r="J326">
        <v>60008919</v>
      </c>
      <c r="K326" t="s">
        <v>10758</v>
      </c>
      <c r="L326" t="s">
        <v>10757</v>
      </c>
      <c r="M326" t="s">
        <v>26</v>
      </c>
      <c r="N326">
        <v>3</v>
      </c>
      <c r="O326" t="s">
        <v>10756</v>
      </c>
      <c r="P326" t="s">
        <v>10755</v>
      </c>
      <c r="Q326" t="s">
        <v>10754</v>
      </c>
      <c r="R326" s="7">
        <v>37938</v>
      </c>
      <c r="S326" s="8">
        <f t="shared" si="40"/>
        <v>2003</v>
      </c>
      <c r="T326" s="8">
        <v>2003</v>
      </c>
      <c r="U326" s="8">
        <f t="shared" si="41"/>
        <v>19</v>
      </c>
      <c r="V326" s="7">
        <v>37938</v>
      </c>
      <c r="W326" t="s">
        <v>573</v>
      </c>
      <c r="X326" s="2">
        <v>0.375</v>
      </c>
      <c r="Y326" s="6">
        <f t="shared" si="46"/>
        <v>1.0010410827260351E-2</v>
      </c>
      <c r="AA326">
        <v>135194</v>
      </c>
      <c r="AB326">
        <v>24918</v>
      </c>
      <c r="AD326" t="s">
        <v>2</v>
      </c>
      <c r="AE326">
        <v>39</v>
      </c>
      <c r="AF326">
        <v>23</v>
      </c>
      <c r="AH326" t="s">
        <v>10753</v>
      </c>
      <c r="AI326" t="s">
        <v>10752</v>
      </c>
      <c r="AK326" t="s">
        <v>10751</v>
      </c>
      <c r="AL326">
        <v>16</v>
      </c>
      <c r="AM326" s="5">
        <f t="shared" si="42"/>
        <v>0.84210526315789469</v>
      </c>
      <c r="AN326" s="4">
        <f t="shared" si="47"/>
        <v>1.2754339464716314E-3</v>
      </c>
      <c r="AO326" s="3"/>
      <c r="AP326">
        <v>0</v>
      </c>
      <c r="AR326" t="s">
        <v>1</v>
      </c>
      <c r="AT326" s="2">
        <v>1.3140000000000001</v>
      </c>
      <c r="AU326" s="1">
        <f t="shared" si="43"/>
        <v>0.73899177630237356</v>
      </c>
      <c r="AV326" s="1">
        <f t="shared" si="44"/>
        <v>0.56429223868659917</v>
      </c>
      <c r="AW326" s="1">
        <f t="shared" si="45"/>
        <v>0.38959270107082472</v>
      </c>
    </row>
    <row r="327" spans="1:49" x14ac:dyDescent="0.2">
      <c r="A327">
        <v>325</v>
      </c>
      <c r="B327" t="s">
        <v>10750</v>
      </c>
      <c r="C327" t="s">
        <v>10749</v>
      </c>
      <c r="F327" t="s">
        <v>10748</v>
      </c>
      <c r="G327" t="s">
        <v>9</v>
      </c>
      <c r="H327" t="s">
        <v>8</v>
      </c>
      <c r="I327" t="s">
        <v>10747</v>
      </c>
      <c r="J327">
        <v>60017161</v>
      </c>
      <c r="K327" t="s">
        <v>685</v>
      </c>
      <c r="L327" t="s">
        <v>125</v>
      </c>
      <c r="M327" t="s">
        <v>124</v>
      </c>
      <c r="N327">
        <v>3</v>
      </c>
      <c r="O327" t="s">
        <v>10746</v>
      </c>
      <c r="P327" t="s">
        <v>10745</v>
      </c>
      <c r="Q327" t="s">
        <v>2809</v>
      </c>
      <c r="R327" s="7">
        <v>37938</v>
      </c>
      <c r="S327" s="8">
        <f t="shared" si="40"/>
        <v>2003</v>
      </c>
      <c r="T327" s="8">
        <v>2003</v>
      </c>
      <c r="U327" s="8">
        <f t="shared" si="41"/>
        <v>19</v>
      </c>
      <c r="V327" s="7">
        <v>37938</v>
      </c>
      <c r="W327" t="s">
        <v>573</v>
      </c>
      <c r="X327" s="2">
        <v>0.375</v>
      </c>
      <c r="Y327" s="6">
        <f t="shared" si="46"/>
        <v>1.0010410827260351E-2</v>
      </c>
      <c r="AA327">
        <v>135194</v>
      </c>
      <c r="AB327">
        <v>24918</v>
      </c>
      <c r="AD327" t="s">
        <v>2</v>
      </c>
      <c r="AE327">
        <v>39</v>
      </c>
      <c r="AF327">
        <v>23</v>
      </c>
      <c r="AH327" t="s">
        <v>10744</v>
      </c>
      <c r="AI327" t="s">
        <v>10743</v>
      </c>
      <c r="AK327" t="s">
        <v>10742</v>
      </c>
      <c r="AL327">
        <v>4</v>
      </c>
      <c r="AM327" s="5">
        <f t="shared" si="42"/>
        <v>0.21052631578947367</v>
      </c>
      <c r="AN327" s="4">
        <f t="shared" si="47"/>
        <v>3.1885848661790785E-4</v>
      </c>
      <c r="AO327" s="3"/>
      <c r="AP327">
        <v>0</v>
      </c>
      <c r="AR327" t="s">
        <v>1</v>
      </c>
      <c r="AT327" s="2">
        <v>1.3140000000000001</v>
      </c>
      <c r="AU327" s="1">
        <f t="shared" si="43"/>
        <v>0.71029451250676179</v>
      </c>
      <c r="AV327" s="1">
        <f t="shared" si="44"/>
        <v>0.51646346569391288</v>
      </c>
      <c r="AW327" s="1">
        <f t="shared" si="45"/>
        <v>0.32263241888106409</v>
      </c>
    </row>
    <row r="328" spans="1:49" x14ac:dyDescent="0.2">
      <c r="A328">
        <v>326</v>
      </c>
      <c r="B328" t="s">
        <v>10741</v>
      </c>
      <c r="C328" t="s">
        <v>10740</v>
      </c>
      <c r="E328">
        <v>14583594</v>
      </c>
      <c r="F328" t="s">
        <v>10739</v>
      </c>
      <c r="G328" t="s">
        <v>9</v>
      </c>
      <c r="H328" t="s">
        <v>8</v>
      </c>
      <c r="I328" t="s">
        <v>10738</v>
      </c>
      <c r="J328" t="s">
        <v>10737</v>
      </c>
      <c r="K328" t="s">
        <v>10736</v>
      </c>
      <c r="L328" t="s">
        <v>10735</v>
      </c>
      <c r="M328" t="s">
        <v>10734</v>
      </c>
      <c r="N328">
        <v>14</v>
      </c>
      <c r="O328" t="s">
        <v>10733</v>
      </c>
      <c r="P328" t="s">
        <v>10732</v>
      </c>
      <c r="Q328" t="s">
        <v>10731</v>
      </c>
      <c r="R328" s="7">
        <v>37936</v>
      </c>
      <c r="S328" s="8">
        <f t="shared" si="40"/>
        <v>2003</v>
      </c>
      <c r="T328" s="8">
        <v>2003</v>
      </c>
      <c r="U328" s="8">
        <f t="shared" si="41"/>
        <v>19</v>
      </c>
      <c r="V328" s="7">
        <v>37936</v>
      </c>
      <c r="W328" t="s">
        <v>730</v>
      </c>
      <c r="X328" s="2">
        <v>5.0110000000000001</v>
      </c>
      <c r="Y328" s="6">
        <f t="shared" si="46"/>
        <v>0.13376578308107098</v>
      </c>
      <c r="AA328">
        <v>278424</v>
      </c>
      <c r="AB328">
        <v>21121</v>
      </c>
      <c r="AD328" t="s">
        <v>2</v>
      </c>
      <c r="AE328">
        <v>100</v>
      </c>
      <c r="AF328">
        <v>23</v>
      </c>
      <c r="AH328" t="s">
        <v>10730</v>
      </c>
      <c r="AI328" t="s">
        <v>10729</v>
      </c>
      <c r="AK328" t="s">
        <v>10728</v>
      </c>
      <c r="AL328">
        <v>148</v>
      </c>
      <c r="AM328" s="5">
        <f t="shared" si="42"/>
        <v>7.7894736842105265</v>
      </c>
      <c r="AN328" s="4">
        <f t="shared" si="47"/>
        <v>1.1797764004862592E-2</v>
      </c>
      <c r="AO328" s="3"/>
      <c r="AP328">
        <v>1</v>
      </c>
      <c r="AR328" t="s">
        <v>1</v>
      </c>
      <c r="AT328" s="2" t="s">
        <v>0</v>
      </c>
      <c r="AU328" s="1">
        <f t="shared" si="43"/>
        <v>9.7175377358208461</v>
      </c>
      <c r="AV328" s="1">
        <f t="shared" si="44"/>
        <v>7.2781773542966794</v>
      </c>
      <c r="AW328" s="1">
        <f t="shared" si="45"/>
        <v>4.838816972772511</v>
      </c>
    </row>
    <row r="329" spans="1:49" x14ac:dyDescent="0.2">
      <c r="A329">
        <v>327</v>
      </c>
      <c r="B329" t="s">
        <v>10727</v>
      </c>
      <c r="C329" t="s">
        <v>10726</v>
      </c>
      <c r="E329">
        <v>14596618</v>
      </c>
      <c r="F329" t="s">
        <v>10725</v>
      </c>
      <c r="G329" t="s">
        <v>9</v>
      </c>
      <c r="H329" t="s">
        <v>8</v>
      </c>
      <c r="I329" t="s">
        <v>10724</v>
      </c>
      <c r="J329">
        <v>60020952</v>
      </c>
      <c r="K329" t="s">
        <v>10723</v>
      </c>
      <c r="L329" t="s">
        <v>10722</v>
      </c>
      <c r="M329" t="s">
        <v>53</v>
      </c>
      <c r="N329">
        <v>1</v>
      </c>
      <c r="O329" t="s">
        <v>10721</v>
      </c>
      <c r="P329">
        <v>7006466104</v>
      </c>
      <c r="Q329">
        <v>60020952</v>
      </c>
      <c r="R329" s="7">
        <v>37936</v>
      </c>
      <c r="S329" s="8">
        <f t="shared" si="40"/>
        <v>2003</v>
      </c>
      <c r="T329" s="8">
        <v>2003</v>
      </c>
      <c r="U329" s="8">
        <f t="shared" si="41"/>
        <v>19</v>
      </c>
      <c r="V329" s="7">
        <v>37936</v>
      </c>
      <c r="W329" t="s">
        <v>598</v>
      </c>
      <c r="X329" s="2">
        <v>1.43</v>
      </c>
      <c r="Y329" s="6">
        <f t="shared" si="46"/>
        <v>3.8173033287952803E-2</v>
      </c>
      <c r="AA329">
        <v>62960</v>
      </c>
      <c r="AB329">
        <v>16867</v>
      </c>
      <c r="AD329" t="s">
        <v>2</v>
      </c>
      <c r="AE329">
        <v>42</v>
      </c>
      <c r="AF329">
        <v>44</v>
      </c>
      <c r="AH329" t="s">
        <v>10720</v>
      </c>
      <c r="AI329" t="s">
        <v>10719</v>
      </c>
      <c r="AK329" t="s">
        <v>10718</v>
      </c>
      <c r="AL329">
        <v>129</v>
      </c>
      <c r="AM329" s="5">
        <f t="shared" si="42"/>
        <v>6.7894736842105265</v>
      </c>
      <c r="AN329" s="4">
        <f t="shared" si="47"/>
        <v>1.0283186193427531E-2</v>
      </c>
      <c r="AO329" s="3"/>
      <c r="AP329">
        <v>0</v>
      </c>
      <c r="AR329" t="s">
        <v>1</v>
      </c>
      <c r="AT329" s="2">
        <v>3.1619999999999999</v>
      </c>
      <c r="AU329" s="1">
        <f t="shared" si="43"/>
        <v>2.980607915959522</v>
      </c>
      <c r="AV329" s="1">
        <f t="shared" si="44"/>
        <v>2.4228109740690167</v>
      </c>
      <c r="AW329" s="1">
        <f t="shared" si="45"/>
        <v>1.8650140321785111</v>
      </c>
    </row>
    <row r="330" spans="1:49" x14ac:dyDescent="0.2">
      <c r="A330">
        <v>328</v>
      </c>
      <c r="B330" t="s">
        <v>10717</v>
      </c>
      <c r="C330" t="s">
        <v>10716</v>
      </c>
      <c r="F330" t="s">
        <v>10715</v>
      </c>
      <c r="G330" t="s">
        <v>9</v>
      </c>
      <c r="H330" t="s">
        <v>8</v>
      </c>
      <c r="I330" t="s">
        <v>10714</v>
      </c>
      <c r="J330" t="s">
        <v>10713</v>
      </c>
      <c r="K330" t="s">
        <v>10712</v>
      </c>
      <c r="L330" t="s">
        <v>10711</v>
      </c>
      <c r="M330" t="s">
        <v>10710</v>
      </c>
      <c r="N330">
        <v>3</v>
      </c>
      <c r="O330" t="s">
        <v>10709</v>
      </c>
      <c r="P330" t="s">
        <v>10708</v>
      </c>
      <c r="Q330" t="s">
        <v>10707</v>
      </c>
      <c r="R330" s="7">
        <v>37935</v>
      </c>
      <c r="S330" s="8">
        <f t="shared" si="40"/>
        <v>2003</v>
      </c>
      <c r="T330" s="8">
        <v>2003</v>
      </c>
      <c r="U330" s="8">
        <f t="shared" si="41"/>
        <v>19</v>
      </c>
      <c r="V330" s="7">
        <v>37935</v>
      </c>
      <c r="W330" t="s">
        <v>227</v>
      </c>
      <c r="X330" s="2">
        <v>0.66800000000000004</v>
      </c>
      <c r="Y330" s="6">
        <f t="shared" si="46"/>
        <v>1.7831878486959774E-2</v>
      </c>
      <c r="AA330" t="s">
        <v>226</v>
      </c>
      <c r="AB330">
        <v>29593</v>
      </c>
      <c r="AC330">
        <v>21553165</v>
      </c>
      <c r="AD330" t="s">
        <v>2</v>
      </c>
      <c r="AE330">
        <v>42</v>
      </c>
      <c r="AF330">
        <v>32</v>
      </c>
      <c r="AH330" t="s">
        <v>10706</v>
      </c>
      <c r="AI330" t="s">
        <v>10705</v>
      </c>
      <c r="AK330" t="s">
        <v>10704</v>
      </c>
      <c r="AL330">
        <v>39</v>
      </c>
      <c r="AM330" s="5">
        <f t="shared" si="42"/>
        <v>2.0526315789473686</v>
      </c>
      <c r="AN330" s="4">
        <f t="shared" si="47"/>
        <v>3.1088702445246021E-3</v>
      </c>
      <c r="AO330" s="3"/>
      <c r="AP330">
        <v>0</v>
      </c>
      <c r="AR330" t="s">
        <v>1</v>
      </c>
      <c r="AT330" s="2">
        <v>1.98</v>
      </c>
      <c r="AU330" s="1">
        <f t="shared" si="43"/>
        <v>1.3414976014229221</v>
      </c>
      <c r="AV330" s="1">
        <f t="shared" si="44"/>
        <v>1.0470374365742188</v>
      </c>
      <c r="AW330" s="1">
        <f t="shared" si="45"/>
        <v>0.75257727172551525</v>
      </c>
    </row>
    <row r="331" spans="1:49" x14ac:dyDescent="0.2">
      <c r="A331">
        <v>329</v>
      </c>
      <c r="B331" t="s">
        <v>10703</v>
      </c>
      <c r="C331" t="s">
        <v>10702</v>
      </c>
      <c r="E331">
        <v>12923171</v>
      </c>
      <c r="F331" t="s">
        <v>10701</v>
      </c>
      <c r="G331" t="s">
        <v>9</v>
      </c>
      <c r="H331" t="s">
        <v>8</v>
      </c>
      <c r="I331" t="s">
        <v>982</v>
      </c>
      <c r="J331">
        <v>60003892</v>
      </c>
      <c r="K331" t="s">
        <v>729</v>
      </c>
      <c r="L331" t="s">
        <v>728</v>
      </c>
      <c r="M331" t="s">
        <v>46</v>
      </c>
      <c r="N331">
        <v>2</v>
      </c>
      <c r="O331" t="s">
        <v>10700</v>
      </c>
      <c r="P331" t="s">
        <v>10699</v>
      </c>
      <c r="Q331" t="s">
        <v>10698</v>
      </c>
      <c r="R331" s="7">
        <v>37932</v>
      </c>
      <c r="S331" s="8">
        <f t="shared" si="40"/>
        <v>2003</v>
      </c>
      <c r="T331" s="8">
        <v>2003</v>
      </c>
      <c r="U331" s="8">
        <f t="shared" si="41"/>
        <v>19</v>
      </c>
      <c r="V331" s="7">
        <v>37932</v>
      </c>
      <c r="W331" t="s">
        <v>1104</v>
      </c>
      <c r="X331" s="2">
        <v>2.3610000000000002</v>
      </c>
      <c r="Y331" s="6">
        <f t="shared" si="46"/>
        <v>6.3025546568431179E-2</v>
      </c>
      <c r="AA331">
        <v>219258</v>
      </c>
      <c r="AB331">
        <v>17592</v>
      </c>
      <c r="AD331" t="s">
        <v>2</v>
      </c>
      <c r="AE331">
        <v>278</v>
      </c>
      <c r="AF331">
        <v>45</v>
      </c>
      <c r="AH331" t="s">
        <v>10697</v>
      </c>
      <c r="AI331" t="s">
        <v>10696</v>
      </c>
      <c r="AK331" t="s">
        <v>10695</v>
      </c>
      <c r="AL331">
        <v>14</v>
      </c>
      <c r="AM331" s="5">
        <f t="shared" si="42"/>
        <v>0.73684210526315785</v>
      </c>
      <c r="AN331" s="4">
        <f t="shared" si="47"/>
        <v>1.1160047031626775E-3</v>
      </c>
      <c r="AO331" s="3"/>
      <c r="AP331">
        <v>1</v>
      </c>
      <c r="AR331" t="s">
        <v>1</v>
      </c>
      <c r="AT331" s="2">
        <v>5.157</v>
      </c>
      <c r="AU331" s="1">
        <f t="shared" si="43"/>
        <v>4.4452684008850625</v>
      </c>
      <c r="AV331" s="1">
        <f t="shared" si="44"/>
        <v>3.2070775635796926</v>
      </c>
      <c r="AW331" s="1">
        <f t="shared" si="45"/>
        <v>1.9688867262743228</v>
      </c>
    </row>
    <row r="332" spans="1:49" x14ac:dyDescent="0.2">
      <c r="A332">
        <v>330</v>
      </c>
      <c r="B332" t="s">
        <v>10694</v>
      </c>
      <c r="C332" t="s">
        <v>10693</v>
      </c>
      <c r="E332">
        <v>12939265</v>
      </c>
      <c r="F332" t="s">
        <v>10692</v>
      </c>
      <c r="G332" t="s">
        <v>9</v>
      </c>
      <c r="H332" t="s">
        <v>8</v>
      </c>
      <c r="I332" t="s">
        <v>10691</v>
      </c>
      <c r="J332">
        <v>60023147</v>
      </c>
      <c r="K332" t="s">
        <v>10690</v>
      </c>
      <c r="L332" t="s">
        <v>10689</v>
      </c>
      <c r="M332" t="s">
        <v>5</v>
      </c>
      <c r="N332">
        <v>2</v>
      </c>
      <c r="O332" t="s">
        <v>10688</v>
      </c>
      <c r="P332" t="s">
        <v>10687</v>
      </c>
      <c r="Q332" t="s">
        <v>10686</v>
      </c>
      <c r="R332" s="7">
        <v>37932</v>
      </c>
      <c r="S332" s="8">
        <f t="shared" si="40"/>
        <v>2003</v>
      </c>
      <c r="T332" s="8">
        <v>2003</v>
      </c>
      <c r="U332" s="8">
        <f t="shared" si="41"/>
        <v>19</v>
      </c>
      <c r="V332" s="7">
        <v>37932</v>
      </c>
      <c r="W332" t="s">
        <v>1104</v>
      </c>
      <c r="X332" s="2">
        <v>2.3610000000000002</v>
      </c>
      <c r="Y332" s="6">
        <f t="shared" si="46"/>
        <v>6.3025546568431179E-2</v>
      </c>
      <c r="AA332">
        <v>219258</v>
      </c>
      <c r="AB332">
        <v>17592</v>
      </c>
      <c r="AD332" t="s">
        <v>2</v>
      </c>
      <c r="AE332">
        <v>278</v>
      </c>
      <c r="AF332">
        <v>45</v>
      </c>
      <c r="AH332" t="s">
        <v>10685</v>
      </c>
      <c r="AI332" t="s">
        <v>10684</v>
      </c>
      <c r="AK332" t="s">
        <v>10683</v>
      </c>
      <c r="AL332">
        <v>37</v>
      </c>
      <c r="AM332" s="5">
        <f t="shared" si="42"/>
        <v>1.9473684210526316</v>
      </c>
      <c r="AN332" s="4">
        <f t="shared" si="47"/>
        <v>2.9494410012156479E-3</v>
      </c>
      <c r="AO332" s="3"/>
      <c r="AP332">
        <v>1</v>
      </c>
      <c r="AR332" t="s">
        <v>1</v>
      </c>
      <c r="AT332" s="2">
        <v>5.157</v>
      </c>
      <c r="AU332" s="1">
        <f t="shared" si="43"/>
        <v>4.5002714898266518</v>
      </c>
      <c r="AV332" s="1">
        <f t="shared" si="44"/>
        <v>3.2987493784823414</v>
      </c>
      <c r="AW332" s="1">
        <f t="shared" si="45"/>
        <v>2.0972272671380305</v>
      </c>
    </row>
    <row r="333" spans="1:49" x14ac:dyDescent="0.2">
      <c r="A333">
        <v>331</v>
      </c>
      <c r="B333" t="s">
        <v>10682</v>
      </c>
      <c r="C333" t="s">
        <v>10681</v>
      </c>
      <c r="E333">
        <v>14583030</v>
      </c>
      <c r="F333" t="s">
        <v>10680</v>
      </c>
      <c r="G333" t="s">
        <v>9</v>
      </c>
      <c r="H333" t="s">
        <v>8</v>
      </c>
      <c r="I333" t="s">
        <v>10679</v>
      </c>
      <c r="J333" t="s">
        <v>10678</v>
      </c>
      <c r="K333" t="s">
        <v>10677</v>
      </c>
      <c r="L333" t="s">
        <v>10676</v>
      </c>
      <c r="M333" t="s">
        <v>10675</v>
      </c>
      <c r="N333">
        <v>7</v>
      </c>
      <c r="O333" t="s">
        <v>10674</v>
      </c>
      <c r="P333" t="s">
        <v>10673</v>
      </c>
      <c r="Q333" t="s">
        <v>10672</v>
      </c>
      <c r="R333" s="7">
        <v>37930</v>
      </c>
      <c r="S333" s="8">
        <f t="shared" si="40"/>
        <v>2003</v>
      </c>
      <c r="T333" s="8">
        <v>2003</v>
      </c>
      <c r="U333" s="8">
        <f t="shared" si="41"/>
        <v>19</v>
      </c>
      <c r="V333" s="7">
        <v>37930</v>
      </c>
      <c r="W333" t="s">
        <v>835</v>
      </c>
      <c r="X333" s="2">
        <v>7.1150000000000002</v>
      </c>
      <c r="Y333" s="6">
        <f t="shared" si="46"/>
        <v>0.18993086142921972</v>
      </c>
      <c r="AA333">
        <v>27863</v>
      </c>
      <c r="AB333">
        <v>22680</v>
      </c>
      <c r="AD333" t="s">
        <v>2</v>
      </c>
      <c r="AE333">
        <v>125</v>
      </c>
      <c r="AF333">
        <v>44</v>
      </c>
      <c r="AH333" t="s">
        <v>10671</v>
      </c>
      <c r="AI333" t="s">
        <v>10670</v>
      </c>
      <c r="AK333" t="s">
        <v>10669</v>
      </c>
      <c r="AL333">
        <v>31</v>
      </c>
      <c r="AM333" s="5">
        <f t="shared" si="42"/>
        <v>1.631578947368421</v>
      </c>
      <c r="AN333" s="4">
        <f t="shared" si="47"/>
        <v>2.4711532712887859E-3</v>
      </c>
      <c r="AO333" s="3"/>
      <c r="AP333">
        <v>0</v>
      </c>
      <c r="AR333" t="s">
        <v>1</v>
      </c>
      <c r="AT333" s="2" t="s">
        <v>0</v>
      </c>
      <c r="AU333" s="1">
        <f t="shared" si="43"/>
        <v>13.369294898184044</v>
      </c>
      <c r="AV333" s="1">
        <f t="shared" si="44"/>
        <v>9.6201007350254244</v>
      </c>
      <c r="AW333" s="1">
        <f t="shared" si="45"/>
        <v>5.870906571866807</v>
      </c>
    </row>
    <row r="334" spans="1:49" x14ac:dyDescent="0.2">
      <c r="A334">
        <v>332</v>
      </c>
      <c r="B334" t="s">
        <v>10668</v>
      </c>
      <c r="C334" t="s">
        <v>10667</v>
      </c>
      <c r="F334" t="s">
        <v>10666</v>
      </c>
      <c r="G334" t="s">
        <v>9</v>
      </c>
      <c r="H334" t="s">
        <v>8</v>
      </c>
      <c r="I334" t="s">
        <v>10665</v>
      </c>
      <c r="J334" t="s">
        <v>10664</v>
      </c>
      <c r="K334" t="s">
        <v>10663</v>
      </c>
      <c r="L334" t="s">
        <v>10662</v>
      </c>
      <c r="M334" t="s">
        <v>471</v>
      </c>
      <c r="N334">
        <v>4</v>
      </c>
      <c r="O334" t="s">
        <v>10661</v>
      </c>
      <c r="P334" t="s">
        <v>10660</v>
      </c>
      <c r="Q334" t="s">
        <v>10659</v>
      </c>
      <c r="R334" s="7">
        <v>37930</v>
      </c>
      <c r="S334" s="8">
        <f t="shared" si="40"/>
        <v>2003</v>
      </c>
      <c r="T334" s="8">
        <v>2003</v>
      </c>
      <c r="U334" s="8">
        <f t="shared" si="41"/>
        <v>19</v>
      </c>
      <c r="V334" s="7">
        <v>37930</v>
      </c>
      <c r="W334" t="s">
        <v>548</v>
      </c>
      <c r="X334" s="2">
        <v>0.30399999999999999</v>
      </c>
      <c r="Y334" s="6">
        <f t="shared" si="46"/>
        <v>8.115106377299057E-3</v>
      </c>
      <c r="AA334">
        <v>8952477</v>
      </c>
      <c r="AB334">
        <v>12250</v>
      </c>
      <c r="AD334" t="s">
        <v>2</v>
      </c>
      <c r="AE334">
        <v>39</v>
      </c>
      <c r="AF334">
        <v>3</v>
      </c>
      <c r="AH334" t="s">
        <v>10658</v>
      </c>
      <c r="AI334" t="s">
        <v>10657</v>
      </c>
      <c r="AJ334" t="s">
        <v>10656</v>
      </c>
      <c r="AK334" t="s">
        <v>10655</v>
      </c>
      <c r="AL334">
        <v>1</v>
      </c>
      <c r="AM334" s="5">
        <f t="shared" si="42"/>
        <v>5.2631578947368418E-2</v>
      </c>
      <c r="AN334" s="4">
        <f t="shared" si="47"/>
        <v>7.9714621654476962E-5</v>
      </c>
      <c r="AO334" s="3"/>
      <c r="AP334">
        <v>0</v>
      </c>
      <c r="AR334" t="s">
        <v>1</v>
      </c>
      <c r="AT334" s="2" t="s">
        <v>0</v>
      </c>
      <c r="AU334" s="1">
        <f t="shared" si="43"/>
        <v>0.57044888506056823</v>
      </c>
      <c r="AV334" s="1">
        <f t="shared" si="44"/>
        <v>0.40974104994767674</v>
      </c>
      <c r="AW334" s="1">
        <f t="shared" si="45"/>
        <v>0.2490332148347851</v>
      </c>
    </row>
    <row r="335" spans="1:49" x14ac:dyDescent="0.2">
      <c r="A335">
        <v>333</v>
      </c>
      <c r="B335" t="s">
        <v>10654</v>
      </c>
      <c r="C335" t="s">
        <v>10653</v>
      </c>
      <c r="F335" t="s">
        <v>10652</v>
      </c>
      <c r="G335" t="s">
        <v>9</v>
      </c>
      <c r="H335" t="s">
        <v>8</v>
      </c>
      <c r="I335" t="s">
        <v>784</v>
      </c>
      <c r="J335">
        <v>60004636</v>
      </c>
      <c r="K335" t="s">
        <v>289</v>
      </c>
      <c r="L335" t="s">
        <v>288</v>
      </c>
      <c r="M335" t="s">
        <v>14</v>
      </c>
      <c r="N335">
        <v>4</v>
      </c>
      <c r="O335" t="s">
        <v>10651</v>
      </c>
      <c r="P335" t="s">
        <v>10650</v>
      </c>
      <c r="Q335" t="s">
        <v>7194</v>
      </c>
      <c r="R335" s="7">
        <v>37930</v>
      </c>
      <c r="S335" s="8">
        <f t="shared" si="40"/>
        <v>2003</v>
      </c>
      <c r="T335" s="8">
        <v>2003</v>
      </c>
      <c r="U335" s="8">
        <f t="shared" si="41"/>
        <v>19</v>
      </c>
      <c r="V335" s="7">
        <v>37930</v>
      </c>
      <c r="W335" t="s">
        <v>548</v>
      </c>
      <c r="X335" s="2">
        <v>0.30399999999999999</v>
      </c>
      <c r="Y335" s="6">
        <f t="shared" si="46"/>
        <v>8.115106377299057E-3</v>
      </c>
      <c r="AA335">
        <v>8952477</v>
      </c>
      <c r="AB335">
        <v>12250</v>
      </c>
      <c r="AD335" t="s">
        <v>2</v>
      </c>
      <c r="AE335">
        <v>39</v>
      </c>
      <c r="AF335">
        <v>3</v>
      </c>
      <c r="AH335" t="s">
        <v>5028</v>
      </c>
      <c r="AI335" t="s">
        <v>10649</v>
      </c>
      <c r="AJ335" t="s">
        <v>10648</v>
      </c>
      <c r="AK335" t="s">
        <v>10647</v>
      </c>
      <c r="AL335">
        <v>2</v>
      </c>
      <c r="AM335" s="5">
        <f t="shared" si="42"/>
        <v>0.10526315789473684</v>
      </c>
      <c r="AN335" s="4">
        <f t="shared" si="47"/>
        <v>1.5942924330895392E-4</v>
      </c>
      <c r="AO335" s="3"/>
      <c r="AP335">
        <v>0</v>
      </c>
      <c r="AR335" t="s">
        <v>1</v>
      </c>
      <c r="AT335" s="2" t="s">
        <v>0</v>
      </c>
      <c r="AU335" s="1">
        <f t="shared" si="43"/>
        <v>0.57284032371020255</v>
      </c>
      <c r="AV335" s="1">
        <f t="shared" si="44"/>
        <v>0.41372678103040056</v>
      </c>
      <c r="AW335" s="1">
        <f t="shared" si="45"/>
        <v>0.25461323835059846</v>
      </c>
    </row>
    <row r="336" spans="1:49" x14ac:dyDescent="0.2">
      <c r="A336">
        <v>334</v>
      </c>
      <c r="B336" t="s">
        <v>10646</v>
      </c>
      <c r="C336" t="s">
        <v>10645</v>
      </c>
      <c r="F336" t="s">
        <v>10644</v>
      </c>
      <c r="G336" t="s">
        <v>9</v>
      </c>
      <c r="H336" t="s">
        <v>8</v>
      </c>
      <c r="I336" t="s">
        <v>10643</v>
      </c>
      <c r="J336">
        <v>60159855</v>
      </c>
      <c r="K336" t="s">
        <v>10642</v>
      </c>
      <c r="L336" t="s">
        <v>10641</v>
      </c>
      <c r="M336" t="s">
        <v>10640</v>
      </c>
      <c r="N336">
        <v>3</v>
      </c>
      <c r="O336" t="s">
        <v>10639</v>
      </c>
      <c r="P336" t="s">
        <v>10638</v>
      </c>
      <c r="Q336" t="s">
        <v>10637</v>
      </c>
      <c r="R336" s="7">
        <v>37930</v>
      </c>
      <c r="S336" s="8">
        <f t="shared" si="40"/>
        <v>2003</v>
      </c>
      <c r="T336" s="8">
        <v>2003</v>
      </c>
      <c r="U336" s="8">
        <f t="shared" si="41"/>
        <v>19</v>
      </c>
      <c r="V336" s="7">
        <v>37930</v>
      </c>
      <c r="W336" t="s">
        <v>548</v>
      </c>
      <c r="X336" s="2">
        <v>0.30399999999999999</v>
      </c>
      <c r="Y336" s="6">
        <f t="shared" si="46"/>
        <v>8.115106377299057E-3</v>
      </c>
      <c r="AA336">
        <v>8952477</v>
      </c>
      <c r="AB336">
        <v>12250</v>
      </c>
      <c r="AD336" t="s">
        <v>2</v>
      </c>
      <c r="AE336">
        <v>39</v>
      </c>
      <c r="AF336">
        <v>3</v>
      </c>
      <c r="AH336" t="s">
        <v>10636</v>
      </c>
      <c r="AI336" t="s">
        <v>10635</v>
      </c>
      <c r="AJ336" t="s">
        <v>10634</v>
      </c>
      <c r="AK336" t="s">
        <v>10633</v>
      </c>
      <c r="AL336">
        <v>2</v>
      </c>
      <c r="AM336" s="5">
        <f t="shared" si="42"/>
        <v>0.10526315789473684</v>
      </c>
      <c r="AN336" s="4">
        <f t="shared" si="47"/>
        <v>1.5942924330895392E-4</v>
      </c>
      <c r="AO336" s="3"/>
      <c r="AP336">
        <v>0</v>
      </c>
      <c r="AR336" t="s">
        <v>1</v>
      </c>
      <c r="AT336" s="2" t="s">
        <v>0</v>
      </c>
      <c r="AU336" s="1">
        <f t="shared" si="43"/>
        <v>0.57284032371020255</v>
      </c>
      <c r="AV336" s="1">
        <f t="shared" si="44"/>
        <v>0.41372678103040056</v>
      </c>
      <c r="AW336" s="1">
        <f t="shared" si="45"/>
        <v>0.25461323835059846</v>
      </c>
    </row>
    <row r="337" spans="1:49" x14ac:dyDescent="0.2">
      <c r="A337">
        <v>335</v>
      </c>
      <c r="B337" t="s">
        <v>10632</v>
      </c>
      <c r="C337" t="s">
        <v>10631</v>
      </c>
      <c r="F337" t="s">
        <v>10630</v>
      </c>
      <c r="G337" t="s">
        <v>9</v>
      </c>
      <c r="H337" t="s">
        <v>8</v>
      </c>
      <c r="I337" t="s">
        <v>690</v>
      </c>
      <c r="J337" t="s">
        <v>3287</v>
      </c>
      <c r="K337" t="s">
        <v>3286</v>
      </c>
      <c r="L337" t="s">
        <v>1075</v>
      </c>
      <c r="M337" t="s">
        <v>77</v>
      </c>
      <c r="N337">
        <v>3</v>
      </c>
      <c r="O337" t="s">
        <v>3285</v>
      </c>
      <c r="P337" t="s">
        <v>3284</v>
      </c>
      <c r="Q337" t="s">
        <v>3283</v>
      </c>
      <c r="R337" s="7">
        <v>37930</v>
      </c>
      <c r="S337" s="8">
        <f t="shared" si="40"/>
        <v>2003</v>
      </c>
      <c r="T337" s="8">
        <v>2003</v>
      </c>
      <c r="U337" s="8">
        <f t="shared" si="41"/>
        <v>19</v>
      </c>
      <c r="V337" s="7">
        <v>37930</v>
      </c>
      <c r="W337" t="s">
        <v>548</v>
      </c>
      <c r="X337" s="2">
        <v>0.30399999999999999</v>
      </c>
      <c r="Y337" s="6">
        <f t="shared" si="46"/>
        <v>8.115106377299057E-3</v>
      </c>
      <c r="AA337">
        <v>8952477</v>
      </c>
      <c r="AB337">
        <v>12250</v>
      </c>
      <c r="AD337" t="s">
        <v>2</v>
      </c>
      <c r="AE337">
        <v>39</v>
      </c>
      <c r="AF337">
        <v>3</v>
      </c>
      <c r="AH337" t="s">
        <v>10629</v>
      </c>
      <c r="AI337" t="s">
        <v>10628</v>
      </c>
      <c r="AJ337" t="s">
        <v>10627</v>
      </c>
      <c r="AK337" t="s">
        <v>10626</v>
      </c>
      <c r="AL337">
        <v>1</v>
      </c>
      <c r="AM337" s="5">
        <f t="shared" si="42"/>
        <v>5.2631578947368418E-2</v>
      </c>
      <c r="AN337" s="4">
        <f t="shared" si="47"/>
        <v>7.9714621654476962E-5</v>
      </c>
      <c r="AO337" s="3"/>
      <c r="AP337">
        <v>0</v>
      </c>
      <c r="AR337" t="s">
        <v>1</v>
      </c>
      <c r="AT337" s="2" t="s">
        <v>0</v>
      </c>
      <c r="AU337" s="1">
        <f t="shared" si="43"/>
        <v>0.57044888506056823</v>
      </c>
      <c r="AV337" s="1">
        <f t="shared" si="44"/>
        <v>0.40974104994767674</v>
      </c>
      <c r="AW337" s="1">
        <f t="shared" si="45"/>
        <v>0.2490332148347851</v>
      </c>
    </row>
    <row r="338" spans="1:49" x14ac:dyDescent="0.2">
      <c r="A338">
        <v>336</v>
      </c>
      <c r="B338" t="s">
        <v>10625</v>
      </c>
      <c r="C338" t="s">
        <v>10624</v>
      </c>
      <c r="F338" t="s">
        <v>10623</v>
      </c>
      <c r="G338" t="s">
        <v>9</v>
      </c>
      <c r="H338" t="s">
        <v>8</v>
      </c>
      <c r="I338" t="s">
        <v>10622</v>
      </c>
      <c r="J338">
        <v>60013983</v>
      </c>
      <c r="K338" t="s">
        <v>781</v>
      </c>
      <c r="L338" t="s">
        <v>780</v>
      </c>
      <c r="M338" t="s">
        <v>725</v>
      </c>
      <c r="N338">
        <v>4</v>
      </c>
      <c r="O338" t="s">
        <v>10621</v>
      </c>
      <c r="P338" t="s">
        <v>10620</v>
      </c>
      <c r="Q338" t="s">
        <v>783</v>
      </c>
      <c r="R338" s="7">
        <v>37930</v>
      </c>
      <c r="S338" s="8">
        <f t="shared" si="40"/>
        <v>2003</v>
      </c>
      <c r="T338" s="8">
        <v>2003</v>
      </c>
      <c r="U338" s="8">
        <f t="shared" si="41"/>
        <v>19</v>
      </c>
      <c r="V338" s="7">
        <v>37930</v>
      </c>
      <c r="W338" t="s">
        <v>548</v>
      </c>
      <c r="X338" s="2">
        <v>0.30399999999999999</v>
      </c>
      <c r="Y338" s="6">
        <f t="shared" si="46"/>
        <v>8.115106377299057E-3</v>
      </c>
      <c r="AA338">
        <v>8952477</v>
      </c>
      <c r="AB338">
        <v>12250</v>
      </c>
      <c r="AD338" t="s">
        <v>2</v>
      </c>
      <c r="AE338">
        <v>39</v>
      </c>
      <c r="AF338">
        <v>3</v>
      </c>
      <c r="AH338" t="s">
        <v>10619</v>
      </c>
      <c r="AI338" t="s">
        <v>10618</v>
      </c>
      <c r="AJ338" t="s">
        <v>10617</v>
      </c>
      <c r="AK338" t="s">
        <v>10616</v>
      </c>
      <c r="AL338">
        <v>2</v>
      </c>
      <c r="AM338" s="5">
        <f t="shared" si="42"/>
        <v>0.10526315789473684</v>
      </c>
      <c r="AN338" s="4">
        <f t="shared" si="47"/>
        <v>1.5942924330895392E-4</v>
      </c>
      <c r="AO338" s="3"/>
      <c r="AP338">
        <v>0</v>
      </c>
      <c r="AR338" t="s">
        <v>1</v>
      </c>
      <c r="AT338" s="2" t="s">
        <v>0</v>
      </c>
      <c r="AU338" s="1">
        <f t="shared" si="43"/>
        <v>0.57284032371020255</v>
      </c>
      <c r="AV338" s="1">
        <f t="shared" si="44"/>
        <v>0.41372678103040056</v>
      </c>
      <c r="AW338" s="1">
        <f t="shared" si="45"/>
        <v>0.25461323835059846</v>
      </c>
    </row>
    <row r="339" spans="1:49" x14ac:dyDescent="0.2">
      <c r="A339">
        <v>337</v>
      </c>
      <c r="B339" t="s">
        <v>10615</v>
      </c>
      <c r="C339" t="s">
        <v>10614</v>
      </c>
      <c r="F339" t="s">
        <v>10613</v>
      </c>
      <c r="G339" t="s">
        <v>9</v>
      </c>
      <c r="H339" t="s">
        <v>8</v>
      </c>
      <c r="I339" t="s">
        <v>782</v>
      </c>
      <c r="J339">
        <v>60013983</v>
      </c>
      <c r="K339" t="s">
        <v>781</v>
      </c>
      <c r="L339" t="s">
        <v>780</v>
      </c>
      <c r="M339" t="s">
        <v>725</v>
      </c>
      <c r="N339">
        <v>1</v>
      </c>
      <c r="O339" t="s">
        <v>10612</v>
      </c>
      <c r="P339">
        <v>56415172000</v>
      </c>
      <c r="Q339">
        <v>60013983</v>
      </c>
      <c r="R339" s="7">
        <v>37930</v>
      </c>
      <c r="S339" s="8">
        <f t="shared" si="40"/>
        <v>2003</v>
      </c>
      <c r="T339" s="8">
        <v>2003</v>
      </c>
      <c r="U339" s="8">
        <f t="shared" si="41"/>
        <v>19</v>
      </c>
      <c r="V339" s="7">
        <v>37930</v>
      </c>
      <c r="W339" t="s">
        <v>548</v>
      </c>
      <c r="X339" s="2">
        <v>0.30399999999999999</v>
      </c>
      <c r="Y339" s="6">
        <f t="shared" si="46"/>
        <v>8.115106377299057E-3</v>
      </c>
      <c r="AA339">
        <v>8952477</v>
      </c>
      <c r="AB339">
        <v>12250</v>
      </c>
      <c r="AD339" t="s">
        <v>2</v>
      </c>
      <c r="AE339">
        <v>39</v>
      </c>
      <c r="AF339">
        <v>3</v>
      </c>
      <c r="AH339" t="s">
        <v>10611</v>
      </c>
      <c r="AI339" t="s">
        <v>10610</v>
      </c>
      <c r="AJ339" t="s">
        <v>10609</v>
      </c>
      <c r="AK339" t="s">
        <v>10608</v>
      </c>
      <c r="AL339">
        <v>2</v>
      </c>
      <c r="AM339" s="5">
        <f t="shared" si="42"/>
        <v>0.10526315789473684</v>
      </c>
      <c r="AN339" s="4">
        <f t="shared" si="47"/>
        <v>1.5942924330895392E-4</v>
      </c>
      <c r="AO339" s="3"/>
      <c r="AP339">
        <v>0</v>
      </c>
      <c r="AR339" t="s">
        <v>1</v>
      </c>
      <c r="AT339" s="2" t="s">
        <v>0</v>
      </c>
      <c r="AU339" s="1">
        <f t="shared" si="43"/>
        <v>0.57284032371020255</v>
      </c>
      <c r="AV339" s="1">
        <f t="shared" si="44"/>
        <v>0.41372678103040056</v>
      </c>
      <c r="AW339" s="1">
        <f t="shared" si="45"/>
        <v>0.25461323835059846</v>
      </c>
    </row>
    <row r="340" spans="1:49" x14ac:dyDescent="0.2">
      <c r="A340">
        <v>338</v>
      </c>
      <c r="B340" t="s">
        <v>10607</v>
      </c>
      <c r="C340" t="s">
        <v>10606</v>
      </c>
      <c r="F340" t="s">
        <v>10605</v>
      </c>
      <c r="G340" t="s">
        <v>9</v>
      </c>
      <c r="H340" t="s">
        <v>8</v>
      </c>
      <c r="I340" t="s">
        <v>10604</v>
      </c>
      <c r="J340" t="s">
        <v>10603</v>
      </c>
      <c r="K340" t="s">
        <v>10602</v>
      </c>
      <c r="L340" t="s">
        <v>10601</v>
      </c>
      <c r="M340" t="s">
        <v>10600</v>
      </c>
      <c r="N340">
        <v>6</v>
      </c>
      <c r="O340" t="s">
        <v>10599</v>
      </c>
      <c r="P340" t="s">
        <v>10598</v>
      </c>
      <c r="Q340" t="s">
        <v>10597</v>
      </c>
      <c r="R340" s="7">
        <v>37930</v>
      </c>
      <c r="S340" s="8">
        <f t="shared" si="40"/>
        <v>2003</v>
      </c>
      <c r="T340" s="8">
        <v>2003</v>
      </c>
      <c r="U340" s="8">
        <f t="shared" si="41"/>
        <v>19</v>
      </c>
      <c r="V340" s="7">
        <v>37930</v>
      </c>
      <c r="W340" t="s">
        <v>548</v>
      </c>
      <c r="X340" s="2">
        <v>0.30399999999999999</v>
      </c>
      <c r="Y340" s="6">
        <f t="shared" si="46"/>
        <v>8.115106377299057E-3</v>
      </c>
      <c r="AA340">
        <v>8952477</v>
      </c>
      <c r="AB340">
        <v>12250</v>
      </c>
      <c r="AD340" t="s">
        <v>2</v>
      </c>
      <c r="AE340">
        <v>39</v>
      </c>
      <c r="AF340">
        <v>3</v>
      </c>
      <c r="AH340" t="s">
        <v>10596</v>
      </c>
      <c r="AI340" t="s">
        <v>10595</v>
      </c>
      <c r="AJ340" t="s">
        <v>10594</v>
      </c>
      <c r="AK340" t="s">
        <v>10593</v>
      </c>
      <c r="AL340">
        <v>3</v>
      </c>
      <c r="AM340" s="5">
        <f t="shared" si="42"/>
        <v>0.15789473684210525</v>
      </c>
      <c r="AN340" s="4">
        <f t="shared" si="47"/>
        <v>2.3914386496343091E-4</v>
      </c>
      <c r="AO340" s="3"/>
      <c r="AP340">
        <v>0</v>
      </c>
      <c r="AR340" t="s">
        <v>1</v>
      </c>
      <c r="AT340" s="2" t="s">
        <v>0</v>
      </c>
      <c r="AU340" s="1">
        <f t="shared" si="43"/>
        <v>0.57523176235983686</v>
      </c>
      <c r="AV340" s="1">
        <f t="shared" si="44"/>
        <v>0.41771251211312443</v>
      </c>
      <c r="AW340" s="1">
        <f t="shared" si="45"/>
        <v>0.2601932618664119</v>
      </c>
    </row>
    <row r="341" spans="1:49" x14ac:dyDescent="0.2">
      <c r="A341">
        <v>339</v>
      </c>
      <c r="B341" t="s">
        <v>10592</v>
      </c>
      <c r="C341" t="s">
        <v>10591</v>
      </c>
      <c r="F341" t="s">
        <v>10590</v>
      </c>
      <c r="G341" t="s">
        <v>9</v>
      </c>
      <c r="H341" t="s">
        <v>8</v>
      </c>
      <c r="I341" t="s">
        <v>247</v>
      </c>
      <c r="J341" t="s">
        <v>10589</v>
      </c>
      <c r="K341" t="s">
        <v>10588</v>
      </c>
      <c r="L341" t="s">
        <v>10587</v>
      </c>
      <c r="M341" t="s">
        <v>349</v>
      </c>
      <c r="N341">
        <v>4</v>
      </c>
      <c r="O341" t="s">
        <v>10586</v>
      </c>
      <c r="P341" t="s">
        <v>10585</v>
      </c>
      <c r="Q341" t="s">
        <v>10584</v>
      </c>
      <c r="R341" s="7">
        <v>37930</v>
      </c>
      <c r="S341" s="8">
        <f t="shared" si="40"/>
        <v>2003</v>
      </c>
      <c r="T341" s="8">
        <v>2003</v>
      </c>
      <c r="U341" s="8">
        <f t="shared" si="41"/>
        <v>19</v>
      </c>
      <c r="V341" s="7">
        <v>37930</v>
      </c>
      <c r="W341" t="s">
        <v>548</v>
      </c>
      <c r="X341" s="2">
        <v>0.30399999999999999</v>
      </c>
      <c r="Y341" s="6">
        <f t="shared" si="46"/>
        <v>8.115106377299057E-3</v>
      </c>
      <c r="AA341">
        <v>8952477</v>
      </c>
      <c r="AB341">
        <v>12250</v>
      </c>
      <c r="AD341" t="s">
        <v>2</v>
      </c>
      <c r="AE341">
        <v>39</v>
      </c>
      <c r="AF341">
        <v>3</v>
      </c>
      <c r="AH341" t="s">
        <v>10583</v>
      </c>
      <c r="AI341" t="s">
        <v>10582</v>
      </c>
      <c r="AJ341" t="s">
        <v>10581</v>
      </c>
      <c r="AK341" t="s">
        <v>10580</v>
      </c>
      <c r="AL341">
        <v>3</v>
      </c>
      <c r="AM341" s="5">
        <f t="shared" si="42"/>
        <v>0.15789473684210525</v>
      </c>
      <c r="AN341" s="4">
        <f t="shared" si="47"/>
        <v>2.3914386496343091E-4</v>
      </c>
      <c r="AO341" s="3"/>
      <c r="AP341">
        <v>0</v>
      </c>
      <c r="AR341" t="s">
        <v>1</v>
      </c>
      <c r="AT341" s="2" t="s">
        <v>0</v>
      </c>
      <c r="AU341" s="1">
        <f t="shared" si="43"/>
        <v>0.57523176235983686</v>
      </c>
      <c r="AV341" s="1">
        <f t="shared" si="44"/>
        <v>0.41771251211312443</v>
      </c>
      <c r="AW341" s="1">
        <f t="shared" si="45"/>
        <v>0.2601932618664119</v>
      </c>
    </row>
    <row r="342" spans="1:49" x14ac:dyDescent="0.2">
      <c r="A342">
        <v>340</v>
      </c>
      <c r="B342" t="s">
        <v>10579</v>
      </c>
      <c r="F342" t="s">
        <v>10578</v>
      </c>
      <c r="G342" t="s">
        <v>9</v>
      </c>
      <c r="H342" t="s">
        <v>8</v>
      </c>
      <c r="I342" t="s">
        <v>10577</v>
      </c>
      <c r="J342">
        <v>60069620</v>
      </c>
      <c r="K342" t="s">
        <v>10576</v>
      </c>
      <c r="L342" t="s">
        <v>531</v>
      </c>
      <c r="M342" t="s">
        <v>356</v>
      </c>
      <c r="N342">
        <v>3</v>
      </c>
      <c r="O342" t="s">
        <v>10575</v>
      </c>
      <c r="P342" t="s">
        <v>10574</v>
      </c>
      <c r="Q342" t="s">
        <v>10573</v>
      </c>
      <c r="R342" s="7">
        <v>37926</v>
      </c>
      <c r="S342" s="8">
        <f t="shared" si="40"/>
        <v>2003</v>
      </c>
      <c r="T342" s="8">
        <v>2003</v>
      </c>
      <c r="U342" s="8">
        <f t="shared" si="41"/>
        <v>19</v>
      </c>
      <c r="V342" s="7">
        <v>37926</v>
      </c>
      <c r="W342" t="s">
        <v>545</v>
      </c>
      <c r="X342" s="2">
        <v>0.50700000000000001</v>
      </c>
      <c r="Y342" s="6">
        <f t="shared" si="46"/>
        <v>1.3534075438455995E-2</v>
      </c>
      <c r="AA342">
        <v>10693513</v>
      </c>
      <c r="AB342">
        <v>28604</v>
      </c>
      <c r="AD342" t="s">
        <v>2</v>
      </c>
      <c r="AE342">
        <v>39</v>
      </c>
      <c r="AF342">
        <v>11</v>
      </c>
      <c r="AH342" t="s">
        <v>541</v>
      </c>
      <c r="AI342" t="s">
        <v>10572</v>
      </c>
      <c r="AK342" t="s">
        <v>10571</v>
      </c>
      <c r="AL342">
        <v>2</v>
      </c>
      <c r="AM342" s="5">
        <f t="shared" si="42"/>
        <v>0.10526315789473684</v>
      </c>
      <c r="AN342" s="4">
        <f t="shared" si="47"/>
        <v>1.5942924330895392E-4</v>
      </c>
      <c r="AO342" s="3"/>
      <c r="AP342">
        <v>0</v>
      </c>
      <c r="AR342" t="s">
        <v>1</v>
      </c>
      <c r="AT342" s="2" t="s">
        <v>0</v>
      </c>
      <c r="AU342" s="1">
        <f t="shared" si="43"/>
        <v>0.95216815799118826</v>
      </c>
      <c r="AV342" s="1">
        <f t="shared" si="44"/>
        <v>0.68467523408824749</v>
      </c>
      <c r="AW342" s="1">
        <f t="shared" si="45"/>
        <v>0.4171823101853066</v>
      </c>
    </row>
    <row r="343" spans="1:49" x14ac:dyDescent="0.2">
      <c r="A343">
        <v>341</v>
      </c>
      <c r="B343" t="s">
        <v>10570</v>
      </c>
      <c r="F343" t="s">
        <v>10569</v>
      </c>
      <c r="G343" t="s">
        <v>9</v>
      </c>
      <c r="H343" t="s">
        <v>8</v>
      </c>
      <c r="I343" t="s">
        <v>7121</v>
      </c>
      <c r="N343">
        <v>5</v>
      </c>
      <c r="O343" t="s">
        <v>10568</v>
      </c>
      <c r="P343" t="s">
        <v>10567</v>
      </c>
      <c r="Q343" t="s">
        <v>275</v>
      </c>
      <c r="R343" s="7">
        <v>37926</v>
      </c>
      <c r="S343" s="8">
        <f t="shared" si="40"/>
        <v>2003</v>
      </c>
      <c r="T343" s="8">
        <v>2003</v>
      </c>
      <c r="U343" s="8">
        <f t="shared" si="41"/>
        <v>19</v>
      </c>
      <c r="V343" s="7">
        <v>37926</v>
      </c>
      <c r="W343" t="s">
        <v>544</v>
      </c>
      <c r="X343" s="2">
        <v>0.29499999999999998</v>
      </c>
      <c r="Y343" s="6">
        <f t="shared" si="46"/>
        <v>7.8748565174448087E-3</v>
      </c>
      <c r="AA343">
        <v>10642269</v>
      </c>
      <c r="AB343">
        <v>19554</v>
      </c>
      <c r="AD343" t="s">
        <v>2</v>
      </c>
      <c r="AE343">
        <v>48</v>
      </c>
      <c r="AF343">
        <v>11</v>
      </c>
      <c r="AH343" t="s">
        <v>10566</v>
      </c>
      <c r="AI343" t="s">
        <v>10565</v>
      </c>
      <c r="AK343" t="s">
        <v>10564</v>
      </c>
      <c r="AL343">
        <v>1</v>
      </c>
      <c r="AM343" s="5">
        <f t="shared" si="42"/>
        <v>5.2631578947368418E-2</v>
      </c>
      <c r="AN343" s="4">
        <f t="shared" si="47"/>
        <v>7.9714621654476962E-5</v>
      </c>
      <c r="AO343" s="3"/>
      <c r="AP343">
        <v>0</v>
      </c>
      <c r="AR343" t="s">
        <v>1</v>
      </c>
      <c r="AT343" s="2" t="s">
        <v>0</v>
      </c>
      <c r="AU343" s="1">
        <f t="shared" si="43"/>
        <v>0.55363139487077084</v>
      </c>
      <c r="AV343" s="1">
        <f t="shared" si="44"/>
        <v>0.39772855695496434</v>
      </c>
      <c r="AW343" s="1">
        <f t="shared" si="45"/>
        <v>0.24182571903915762</v>
      </c>
    </row>
    <row r="344" spans="1:49" x14ac:dyDescent="0.2">
      <c r="A344">
        <v>342</v>
      </c>
      <c r="B344" t="s">
        <v>10563</v>
      </c>
      <c r="F344" t="s">
        <v>10562</v>
      </c>
      <c r="G344" t="s">
        <v>9</v>
      </c>
      <c r="H344" t="s">
        <v>8</v>
      </c>
      <c r="I344" t="s">
        <v>10561</v>
      </c>
      <c r="N344">
        <v>1</v>
      </c>
      <c r="O344" t="s">
        <v>10560</v>
      </c>
      <c r="P344">
        <v>7202779869</v>
      </c>
      <c r="R344" s="7">
        <v>37926</v>
      </c>
      <c r="S344" s="8">
        <f t="shared" si="40"/>
        <v>2003</v>
      </c>
      <c r="T344" s="8">
        <v>2003</v>
      </c>
      <c r="U344" s="8">
        <f t="shared" si="41"/>
        <v>19</v>
      </c>
      <c r="V344" s="7">
        <v>37926</v>
      </c>
      <c r="W344" t="s">
        <v>544</v>
      </c>
      <c r="X344" s="2">
        <v>0.29499999999999998</v>
      </c>
      <c r="Y344" s="6">
        <f t="shared" si="46"/>
        <v>7.8748565174448087E-3</v>
      </c>
      <c r="AA344">
        <v>10642269</v>
      </c>
      <c r="AB344">
        <v>19554</v>
      </c>
      <c r="AD344" t="s">
        <v>2</v>
      </c>
      <c r="AE344">
        <v>48</v>
      </c>
      <c r="AF344">
        <v>11</v>
      </c>
      <c r="AH344" t="s">
        <v>10559</v>
      </c>
      <c r="AI344" t="s">
        <v>10558</v>
      </c>
      <c r="AK344" t="s">
        <v>10557</v>
      </c>
      <c r="AL344">
        <v>2</v>
      </c>
      <c r="AM344" s="5">
        <f t="shared" si="42"/>
        <v>0.10526315789473684</v>
      </c>
      <c r="AN344" s="4">
        <f t="shared" si="47"/>
        <v>1.5942924330895392E-4</v>
      </c>
      <c r="AO344" s="3"/>
      <c r="AP344">
        <v>0</v>
      </c>
      <c r="AR344" t="s">
        <v>1</v>
      </c>
      <c r="AT344" s="2" t="s">
        <v>0</v>
      </c>
      <c r="AU344" s="1">
        <f t="shared" si="43"/>
        <v>0.55602283352040516</v>
      </c>
      <c r="AV344" s="1">
        <f t="shared" si="44"/>
        <v>0.40171428803768811</v>
      </c>
      <c r="AW344" s="1">
        <f t="shared" si="45"/>
        <v>0.247405742554971</v>
      </c>
    </row>
    <row r="345" spans="1:49" x14ac:dyDescent="0.2">
      <c r="A345">
        <v>343</v>
      </c>
      <c r="B345" t="s">
        <v>10556</v>
      </c>
      <c r="F345" t="s">
        <v>10555</v>
      </c>
      <c r="G345" t="s">
        <v>9</v>
      </c>
      <c r="H345" t="s">
        <v>8</v>
      </c>
      <c r="I345" t="s">
        <v>10554</v>
      </c>
      <c r="N345">
        <v>1</v>
      </c>
      <c r="O345" t="s">
        <v>10553</v>
      </c>
      <c r="P345">
        <v>7004038835</v>
      </c>
      <c r="R345" s="7">
        <v>37926</v>
      </c>
      <c r="S345" s="8">
        <f t="shared" si="40"/>
        <v>2003</v>
      </c>
      <c r="T345" s="8">
        <v>2003</v>
      </c>
      <c r="U345" s="8">
        <f t="shared" si="41"/>
        <v>19</v>
      </c>
      <c r="V345" s="7">
        <v>37926</v>
      </c>
      <c r="W345" t="s">
        <v>544</v>
      </c>
      <c r="X345" s="2">
        <v>0.29499999999999998</v>
      </c>
      <c r="Y345" s="6">
        <f t="shared" si="46"/>
        <v>7.8748565174448087E-3</v>
      </c>
      <c r="AA345">
        <v>10642269</v>
      </c>
      <c r="AB345">
        <v>19554</v>
      </c>
      <c r="AD345" t="s">
        <v>2</v>
      </c>
      <c r="AE345">
        <v>48</v>
      </c>
      <c r="AF345">
        <v>11</v>
      </c>
      <c r="AH345" t="s">
        <v>401</v>
      </c>
      <c r="AI345" t="s">
        <v>10552</v>
      </c>
      <c r="AK345" t="s">
        <v>10551</v>
      </c>
      <c r="AL345">
        <v>1</v>
      </c>
      <c r="AM345" s="5">
        <f t="shared" si="42"/>
        <v>5.2631578947368418E-2</v>
      </c>
      <c r="AN345" s="4">
        <f t="shared" si="47"/>
        <v>7.9714621654476962E-5</v>
      </c>
      <c r="AO345" s="3"/>
      <c r="AP345">
        <v>0</v>
      </c>
      <c r="AR345" t="s">
        <v>1</v>
      </c>
      <c r="AT345" s="2" t="s">
        <v>0</v>
      </c>
      <c r="AU345" s="1">
        <f t="shared" si="43"/>
        <v>0.55363139487077084</v>
      </c>
      <c r="AV345" s="1">
        <f t="shared" si="44"/>
        <v>0.39772855695496434</v>
      </c>
      <c r="AW345" s="1">
        <f t="shared" si="45"/>
        <v>0.24182571903915762</v>
      </c>
    </row>
    <row r="346" spans="1:49" x14ac:dyDescent="0.2">
      <c r="A346">
        <v>344</v>
      </c>
      <c r="B346" t="s">
        <v>10550</v>
      </c>
      <c r="F346" t="s">
        <v>10549</v>
      </c>
      <c r="G346" t="s">
        <v>9</v>
      </c>
      <c r="H346" t="s">
        <v>8</v>
      </c>
      <c r="I346" t="s">
        <v>4893</v>
      </c>
      <c r="N346">
        <v>3</v>
      </c>
      <c r="O346" t="s">
        <v>4892</v>
      </c>
      <c r="P346" t="s">
        <v>4891</v>
      </c>
      <c r="Q346" t="s">
        <v>254</v>
      </c>
      <c r="R346" s="7">
        <v>37926</v>
      </c>
      <c r="S346" s="8">
        <f t="shared" si="40"/>
        <v>2003</v>
      </c>
      <c r="T346" s="8">
        <v>2003</v>
      </c>
      <c r="U346" s="8">
        <f t="shared" si="41"/>
        <v>19</v>
      </c>
      <c r="V346" s="7">
        <v>37926</v>
      </c>
      <c r="W346" t="s">
        <v>544</v>
      </c>
      <c r="X346" s="2">
        <v>0.29499999999999998</v>
      </c>
      <c r="Y346" s="6">
        <f t="shared" si="46"/>
        <v>7.8748565174448087E-3</v>
      </c>
      <c r="AA346">
        <v>10642269</v>
      </c>
      <c r="AB346">
        <v>19554</v>
      </c>
      <c r="AD346" t="s">
        <v>2</v>
      </c>
      <c r="AE346">
        <v>48</v>
      </c>
      <c r="AF346">
        <v>11</v>
      </c>
      <c r="AH346" t="s">
        <v>10548</v>
      </c>
      <c r="AI346" t="s">
        <v>10547</v>
      </c>
      <c r="AK346" t="s">
        <v>10546</v>
      </c>
      <c r="AL346">
        <v>2</v>
      </c>
      <c r="AM346" s="5">
        <f t="shared" si="42"/>
        <v>0.10526315789473684</v>
      </c>
      <c r="AN346" s="4">
        <f t="shared" si="47"/>
        <v>1.5942924330895392E-4</v>
      </c>
      <c r="AO346" s="3"/>
      <c r="AP346">
        <v>0</v>
      </c>
      <c r="AR346" t="s">
        <v>1</v>
      </c>
      <c r="AT346" s="2" t="s">
        <v>0</v>
      </c>
      <c r="AU346" s="1">
        <f t="shared" si="43"/>
        <v>0.55602283352040516</v>
      </c>
      <c r="AV346" s="1">
        <f t="shared" si="44"/>
        <v>0.40171428803768811</v>
      </c>
      <c r="AW346" s="1">
        <f t="shared" si="45"/>
        <v>0.247405742554971</v>
      </c>
    </row>
    <row r="347" spans="1:49" x14ac:dyDescent="0.2">
      <c r="A347">
        <v>345</v>
      </c>
      <c r="B347" t="s">
        <v>10545</v>
      </c>
      <c r="C347" t="s">
        <v>10544</v>
      </c>
      <c r="F347" t="s">
        <v>10543</v>
      </c>
      <c r="G347" t="s">
        <v>9</v>
      </c>
      <c r="H347" t="s">
        <v>8</v>
      </c>
      <c r="I347" t="s">
        <v>1069</v>
      </c>
      <c r="N347">
        <v>2</v>
      </c>
      <c r="O347" t="s">
        <v>10542</v>
      </c>
      <c r="P347" t="s">
        <v>10541</v>
      </c>
      <c r="Q347" t="s">
        <v>274</v>
      </c>
      <c r="R347" s="7">
        <v>37926</v>
      </c>
      <c r="S347" s="8">
        <f t="shared" si="40"/>
        <v>2003</v>
      </c>
      <c r="T347" s="8">
        <v>2003</v>
      </c>
      <c r="U347" s="8">
        <f t="shared" si="41"/>
        <v>19</v>
      </c>
      <c r="V347" s="7">
        <v>37926</v>
      </c>
      <c r="W347" t="s">
        <v>219</v>
      </c>
      <c r="X347" s="2">
        <v>0.14899999999999999</v>
      </c>
      <c r="Y347" s="6">
        <f t="shared" si="46"/>
        <v>3.977469902031446E-3</v>
      </c>
      <c r="AA347">
        <v>5431972</v>
      </c>
      <c r="AB347">
        <v>15425</v>
      </c>
      <c r="AD347" t="s">
        <v>2</v>
      </c>
      <c r="AE347">
        <v>46</v>
      </c>
      <c r="AF347">
        <v>11</v>
      </c>
      <c r="AH347" t="s">
        <v>1047</v>
      </c>
      <c r="AI347" t="s">
        <v>10540</v>
      </c>
      <c r="AJ347" t="s">
        <v>10539</v>
      </c>
      <c r="AK347" t="s">
        <v>10538</v>
      </c>
      <c r="AL347">
        <v>1</v>
      </c>
      <c r="AM347" s="5">
        <f t="shared" si="42"/>
        <v>5.2631578947368418E-2</v>
      </c>
      <c r="AN347" s="4">
        <f t="shared" si="47"/>
        <v>7.9714621654476962E-5</v>
      </c>
      <c r="AO347" s="3"/>
      <c r="AP347">
        <v>0</v>
      </c>
      <c r="AR347" t="s">
        <v>1</v>
      </c>
      <c r="AT347" s="2" t="s">
        <v>0</v>
      </c>
      <c r="AU347" s="1">
        <f t="shared" si="43"/>
        <v>0.28081433179183551</v>
      </c>
      <c r="AV347" s="1">
        <f t="shared" si="44"/>
        <v>0.20285922618429614</v>
      </c>
      <c r="AW347" s="1">
        <f t="shared" si="45"/>
        <v>0.12490412057675675</v>
      </c>
    </row>
    <row r="348" spans="1:49" x14ac:dyDescent="0.2">
      <c r="A348">
        <v>346</v>
      </c>
      <c r="B348" t="s">
        <v>10537</v>
      </c>
      <c r="C348" t="s">
        <v>10536</v>
      </c>
      <c r="F348" t="s">
        <v>10535</v>
      </c>
      <c r="G348" t="s">
        <v>9</v>
      </c>
      <c r="H348" t="s">
        <v>8</v>
      </c>
      <c r="I348" t="s">
        <v>10534</v>
      </c>
      <c r="J348">
        <v>60015150</v>
      </c>
      <c r="K348" t="s">
        <v>61</v>
      </c>
      <c r="L348" t="s">
        <v>60</v>
      </c>
      <c r="M348" t="s">
        <v>14</v>
      </c>
      <c r="N348">
        <v>2</v>
      </c>
      <c r="O348" t="s">
        <v>10533</v>
      </c>
      <c r="P348" t="s">
        <v>10532</v>
      </c>
      <c r="Q348" t="s">
        <v>59</v>
      </c>
      <c r="R348" s="7">
        <v>37926</v>
      </c>
      <c r="S348" s="8">
        <f t="shared" si="40"/>
        <v>2003</v>
      </c>
      <c r="T348" s="8">
        <v>2003</v>
      </c>
      <c r="U348" s="8">
        <f t="shared" si="41"/>
        <v>19</v>
      </c>
      <c r="V348" s="7">
        <v>37926</v>
      </c>
      <c r="W348" t="s">
        <v>220</v>
      </c>
      <c r="X348" s="2">
        <v>2.0099999999999998</v>
      </c>
      <c r="Y348" s="6">
        <f t="shared" si="46"/>
        <v>5.3655802034115477E-2</v>
      </c>
      <c r="AA348">
        <v>15361276</v>
      </c>
      <c r="AB348">
        <v>18933</v>
      </c>
      <c r="AD348" t="s">
        <v>2</v>
      </c>
      <c r="AE348">
        <v>2</v>
      </c>
      <c r="AF348">
        <v>6</v>
      </c>
      <c r="AH348" t="s">
        <v>10531</v>
      </c>
      <c r="AI348" t="s">
        <v>10530</v>
      </c>
      <c r="AJ348" t="s">
        <v>10529</v>
      </c>
      <c r="AK348" t="s">
        <v>10528</v>
      </c>
      <c r="AL348">
        <v>22</v>
      </c>
      <c r="AM348" s="5">
        <f t="shared" si="42"/>
        <v>1.1578947368421053</v>
      </c>
      <c r="AN348" s="4">
        <f t="shared" si="47"/>
        <v>1.7537216763984934E-3</v>
      </c>
      <c r="AO348" s="3"/>
      <c r="AP348">
        <v>0</v>
      </c>
      <c r="AQ348" t="s">
        <v>58</v>
      </c>
      <c r="AR348" t="s">
        <v>1</v>
      </c>
      <c r="AS348" t="s">
        <v>57</v>
      </c>
      <c r="AT348" s="2" t="s">
        <v>0</v>
      </c>
      <c r="AU348" s="1">
        <f t="shared" si="43"/>
        <v>3.8085177926800378</v>
      </c>
      <c r="AV348" s="1">
        <f t="shared" si="44"/>
        <v>2.7704761855256983</v>
      </c>
      <c r="AW348" s="1">
        <f t="shared" si="45"/>
        <v>1.7324345783713588</v>
      </c>
    </row>
    <row r="349" spans="1:49" x14ac:dyDescent="0.2">
      <c r="A349">
        <v>347</v>
      </c>
      <c r="B349" t="s">
        <v>10527</v>
      </c>
      <c r="C349" t="s">
        <v>10526</v>
      </c>
      <c r="F349" t="s">
        <v>10525</v>
      </c>
      <c r="G349" t="s">
        <v>9</v>
      </c>
      <c r="H349" t="s">
        <v>8</v>
      </c>
      <c r="I349" t="s">
        <v>10524</v>
      </c>
      <c r="J349" t="s">
        <v>10518</v>
      </c>
      <c r="K349" t="s">
        <v>10523</v>
      </c>
      <c r="L349" t="s">
        <v>10522</v>
      </c>
      <c r="M349" t="s">
        <v>10521</v>
      </c>
      <c r="N349">
        <v>2</v>
      </c>
      <c r="O349" t="s">
        <v>10520</v>
      </c>
      <c r="P349" t="s">
        <v>10519</v>
      </c>
      <c r="Q349" t="s">
        <v>10518</v>
      </c>
      <c r="R349" s="7">
        <v>37926</v>
      </c>
      <c r="S349" s="8">
        <f t="shared" si="40"/>
        <v>2003</v>
      </c>
      <c r="T349" s="8">
        <v>2003</v>
      </c>
      <c r="U349" s="8">
        <f t="shared" si="41"/>
        <v>19</v>
      </c>
      <c r="V349" s="7">
        <v>37926</v>
      </c>
      <c r="W349" t="s">
        <v>220</v>
      </c>
      <c r="X349" s="2">
        <v>2.0099999999999998</v>
      </c>
      <c r="Y349" s="6">
        <f t="shared" si="46"/>
        <v>5.3655802034115477E-2</v>
      </c>
      <c r="AA349">
        <v>15361276</v>
      </c>
      <c r="AB349">
        <v>18933</v>
      </c>
      <c r="AD349" t="s">
        <v>2</v>
      </c>
      <c r="AE349">
        <v>2</v>
      </c>
      <c r="AF349">
        <v>6</v>
      </c>
      <c r="AH349" t="s">
        <v>10517</v>
      </c>
      <c r="AI349" t="s">
        <v>10516</v>
      </c>
      <c r="AJ349" t="s">
        <v>10515</v>
      </c>
      <c r="AK349" t="s">
        <v>10514</v>
      </c>
      <c r="AL349">
        <v>69</v>
      </c>
      <c r="AM349" s="5">
        <f t="shared" si="42"/>
        <v>3.6315789473684212</v>
      </c>
      <c r="AN349" s="4">
        <f t="shared" si="47"/>
        <v>5.5003088941589116E-3</v>
      </c>
      <c r="AO349" s="3"/>
      <c r="AP349">
        <v>0</v>
      </c>
      <c r="AQ349" t="s">
        <v>491</v>
      </c>
      <c r="AR349" t="s">
        <v>10513</v>
      </c>
      <c r="AS349" t="s">
        <v>490</v>
      </c>
      <c r="AT349" s="2" t="s">
        <v>0</v>
      </c>
      <c r="AU349" s="1">
        <f t="shared" si="43"/>
        <v>3.9209154092128502</v>
      </c>
      <c r="AV349" s="1">
        <f t="shared" si="44"/>
        <v>2.9578055464137192</v>
      </c>
      <c r="AW349" s="1">
        <f t="shared" si="45"/>
        <v>1.9946956836145879</v>
      </c>
    </row>
    <row r="350" spans="1:49" x14ac:dyDescent="0.2">
      <c r="A350">
        <v>348</v>
      </c>
      <c r="B350" t="s">
        <v>10512</v>
      </c>
      <c r="C350" t="s">
        <v>10511</v>
      </c>
      <c r="F350" t="s">
        <v>10510</v>
      </c>
      <c r="G350" t="s">
        <v>9</v>
      </c>
      <c r="H350" t="s">
        <v>8</v>
      </c>
      <c r="I350" t="s">
        <v>1037</v>
      </c>
      <c r="J350" t="s">
        <v>10509</v>
      </c>
      <c r="K350" t="s">
        <v>10508</v>
      </c>
      <c r="L350" t="s">
        <v>10507</v>
      </c>
      <c r="M350" t="s">
        <v>927</v>
      </c>
      <c r="N350">
        <v>2</v>
      </c>
      <c r="O350" t="s">
        <v>10506</v>
      </c>
      <c r="P350" t="s">
        <v>10505</v>
      </c>
      <c r="Q350" t="s">
        <v>10504</v>
      </c>
      <c r="R350" s="7">
        <v>37926</v>
      </c>
      <c r="S350" s="8">
        <f t="shared" si="40"/>
        <v>2003</v>
      </c>
      <c r="T350" s="8">
        <v>2003</v>
      </c>
      <c r="U350" s="8">
        <f t="shared" si="41"/>
        <v>19</v>
      </c>
      <c r="V350" s="7">
        <v>37926</v>
      </c>
      <c r="W350" t="s">
        <v>220</v>
      </c>
      <c r="X350" s="2">
        <v>2.0099999999999998</v>
      </c>
      <c r="Y350" s="6">
        <f t="shared" si="46"/>
        <v>5.3655802034115477E-2</v>
      </c>
      <c r="AA350">
        <v>15361276</v>
      </c>
      <c r="AB350">
        <v>18933</v>
      </c>
      <c r="AD350" t="s">
        <v>2</v>
      </c>
      <c r="AE350">
        <v>2</v>
      </c>
      <c r="AF350">
        <v>6</v>
      </c>
      <c r="AH350" t="s">
        <v>10503</v>
      </c>
      <c r="AI350" t="s">
        <v>10502</v>
      </c>
      <c r="AJ350" t="s">
        <v>10501</v>
      </c>
      <c r="AK350" t="s">
        <v>10500</v>
      </c>
      <c r="AL350">
        <v>38</v>
      </c>
      <c r="AM350" s="5">
        <f t="shared" si="42"/>
        <v>2</v>
      </c>
      <c r="AN350" s="4">
        <f t="shared" si="47"/>
        <v>3.0291556228701248E-3</v>
      </c>
      <c r="AO350" s="3"/>
      <c r="AP350">
        <v>0</v>
      </c>
      <c r="AQ350" t="s">
        <v>491</v>
      </c>
      <c r="AR350" t="s">
        <v>10499</v>
      </c>
      <c r="AS350" t="s">
        <v>490</v>
      </c>
      <c r="AT350" s="2" t="s">
        <v>0</v>
      </c>
      <c r="AU350" s="1">
        <f t="shared" si="43"/>
        <v>3.8467808110741868</v>
      </c>
      <c r="AV350" s="1">
        <f t="shared" si="44"/>
        <v>2.8342478828492799</v>
      </c>
      <c r="AW350" s="1">
        <f t="shared" si="45"/>
        <v>1.8217149546243729</v>
      </c>
    </row>
    <row r="351" spans="1:49" x14ac:dyDescent="0.2">
      <c r="A351">
        <v>349</v>
      </c>
      <c r="B351" t="s">
        <v>10498</v>
      </c>
      <c r="C351" t="s">
        <v>10497</v>
      </c>
      <c r="F351" t="s">
        <v>10496</v>
      </c>
      <c r="G351" t="s">
        <v>9</v>
      </c>
      <c r="H351" t="s">
        <v>8</v>
      </c>
      <c r="I351" t="s">
        <v>10495</v>
      </c>
      <c r="J351">
        <v>60009854</v>
      </c>
      <c r="K351" t="s">
        <v>10494</v>
      </c>
      <c r="L351" t="s">
        <v>838</v>
      </c>
      <c r="M351" t="s">
        <v>395</v>
      </c>
      <c r="N351">
        <v>1</v>
      </c>
      <c r="O351" t="s">
        <v>10493</v>
      </c>
      <c r="P351">
        <v>7404245964</v>
      </c>
      <c r="Q351">
        <v>60009854</v>
      </c>
      <c r="R351" s="7">
        <v>37926</v>
      </c>
      <c r="S351" s="8">
        <f t="shared" si="40"/>
        <v>2003</v>
      </c>
      <c r="T351" s="8">
        <v>2003</v>
      </c>
      <c r="U351" s="8">
        <f t="shared" si="41"/>
        <v>19</v>
      </c>
      <c r="V351" s="7">
        <v>37926</v>
      </c>
      <c r="W351" t="s">
        <v>52</v>
      </c>
      <c r="X351" s="2">
        <v>1.6379999999999999</v>
      </c>
      <c r="Y351" s="6">
        <f t="shared" si="46"/>
        <v>4.3725474493473214E-2</v>
      </c>
      <c r="AA351" t="s">
        <v>51</v>
      </c>
      <c r="AB351">
        <v>17391</v>
      </c>
      <c r="AD351" t="s">
        <v>2</v>
      </c>
      <c r="AE351">
        <v>51</v>
      </c>
      <c r="AF351">
        <v>11</v>
      </c>
      <c r="AH351" t="s">
        <v>10492</v>
      </c>
      <c r="AI351" t="s">
        <v>10491</v>
      </c>
      <c r="AJ351" t="s">
        <v>10490</v>
      </c>
      <c r="AK351" t="s">
        <v>10489</v>
      </c>
      <c r="AL351">
        <v>80</v>
      </c>
      <c r="AM351" s="5">
        <f t="shared" si="42"/>
        <v>4.2105263157894735</v>
      </c>
      <c r="AN351" s="4">
        <f t="shared" si="47"/>
        <v>6.3771697323581579E-3</v>
      </c>
      <c r="AO351" s="3"/>
      <c r="AP351">
        <v>0</v>
      </c>
      <c r="AR351" t="s">
        <v>1</v>
      </c>
      <c r="AT351" s="2">
        <v>4.931</v>
      </c>
      <c r="AU351" s="1">
        <f t="shared" si="43"/>
        <v>3.2520983065138696</v>
      </c>
      <c r="AV351" s="1">
        <f t="shared" si="44"/>
        <v>2.5051322112915684</v>
      </c>
      <c r="AW351" s="1">
        <f t="shared" si="45"/>
        <v>1.7581661160692672</v>
      </c>
    </row>
    <row r="352" spans="1:49" x14ac:dyDescent="0.2">
      <c r="A352">
        <v>350</v>
      </c>
      <c r="B352" t="s">
        <v>10488</v>
      </c>
      <c r="C352" t="s">
        <v>10487</v>
      </c>
      <c r="F352" t="s">
        <v>10486</v>
      </c>
      <c r="G352" t="s">
        <v>9</v>
      </c>
      <c r="H352" t="s">
        <v>8</v>
      </c>
      <c r="I352" t="s">
        <v>10485</v>
      </c>
      <c r="J352" t="s">
        <v>10484</v>
      </c>
      <c r="K352" t="s">
        <v>10483</v>
      </c>
      <c r="L352" t="s">
        <v>10482</v>
      </c>
      <c r="M352" t="s">
        <v>10481</v>
      </c>
      <c r="N352">
        <v>1</v>
      </c>
      <c r="O352" t="s">
        <v>10480</v>
      </c>
      <c r="P352">
        <v>7004517058</v>
      </c>
      <c r="Q352" t="s">
        <v>10479</v>
      </c>
      <c r="R352" s="7">
        <v>37926</v>
      </c>
      <c r="S352" s="8">
        <f t="shared" si="40"/>
        <v>2003</v>
      </c>
      <c r="T352" s="8">
        <v>2003</v>
      </c>
      <c r="U352" s="8">
        <f t="shared" si="41"/>
        <v>19</v>
      </c>
      <c r="V352" s="7">
        <v>37926</v>
      </c>
      <c r="W352" t="s">
        <v>10478</v>
      </c>
      <c r="X352" s="2">
        <v>0.87</v>
      </c>
      <c r="Y352" s="6">
        <f t="shared" si="46"/>
        <v>2.3224153119244015E-2</v>
      </c>
      <c r="AA352">
        <v>1427873</v>
      </c>
      <c r="AB352">
        <v>29635</v>
      </c>
      <c r="AD352" t="s">
        <v>2</v>
      </c>
      <c r="AE352">
        <v>25</v>
      </c>
      <c r="AF352">
        <v>11</v>
      </c>
      <c r="AH352" t="s">
        <v>10477</v>
      </c>
      <c r="AI352" t="s">
        <v>10476</v>
      </c>
      <c r="AK352" t="s">
        <v>10475</v>
      </c>
      <c r="AL352">
        <v>17</v>
      </c>
      <c r="AM352" s="5">
        <f t="shared" si="42"/>
        <v>0.89473684210526316</v>
      </c>
      <c r="AN352" s="4">
        <f t="shared" si="47"/>
        <v>1.3551485681261085E-3</v>
      </c>
      <c r="AO352" s="3"/>
      <c r="AP352">
        <v>1</v>
      </c>
      <c r="AQ352" t="s">
        <v>10474</v>
      </c>
      <c r="AR352">
        <v>122676</v>
      </c>
      <c r="AS352" t="s">
        <v>10473</v>
      </c>
      <c r="AT352" s="2">
        <v>2.4550000000000001</v>
      </c>
      <c r="AU352" s="1">
        <f t="shared" si="43"/>
        <v>1.6663451753908642</v>
      </c>
      <c r="AV352" s="1">
        <f t="shared" si="44"/>
        <v>1.2289650843685063</v>
      </c>
      <c r="AW352" s="1">
        <f t="shared" si="45"/>
        <v>0.79158499334614807</v>
      </c>
    </row>
    <row r="353" spans="1:49" x14ac:dyDescent="0.2">
      <c r="A353">
        <v>351</v>
      </c>
      <c r="B353" t="s">
        <v>10472</v>
      </c>
      <c r="C353" t="s">
        <v>10471</v>
      </c>
      <c r="F353" t="s">
        <v>10470</v>
      </c>
      <c r="G353" t="s">
        <v>9</v>
      </c>
      <c r="H353" t="s">
        <v>8</v>
      </c>
      <c r="I353" t="s">
        <v>10469</v>
      </c>
      <c r="J353" t="s">
        <v>10468</v>
      </c>
      <c r="K353" t="s">
        <v>10467</v>
      </c>
      <c r="L353" t="s">
        <v>10466</v>
      </c>
      <c r="M353" t="s">
        <v>349</v>
      </c>
      <c r="N353">
        <v>3</v>
      </c>
      <c r="O353" t="s">
        <v>10465</v>
      </c>
      <c r="P353" t="s">
        <v>10464</v>
      </c>
      <c r="Q353" t="s">
        <v>10463</v>
      </c>
      <c r="R353" s="7">
        <v>37926</v>
      </c>
      <c r="S353" s="8">
        <f t="shared" si="40"/>
        <v>2003</v>
      </c>
      <c r="T353" s="8">
        <v>2003</v>
      </c>
      <c r="U353" s="8">
        <f t="shared" si="41"/>
        <v>19</v>
      </c>
      <c r="V353" s="7">
        <v>37926</v>
      </c>
      <c r="W353" t="s">
        <v>216</v>
      </c>
      <c r="X353" s="2">
        <v>0.76700000000000002</v>
      </c>
      <c r="Y353" s="6">
        <f t="shared" si="46"/>
        <v>2.0474626945356504E-2</v>
      </c>
      <c r="AA353">
        <v>983063</v>
      </c>
      <c r="AB353">
        <v>26048</v>
      </c>
      <c r="AD353" t="s">
        <v>2</v>
      </c>
      <c r="AE353">
        <v>49</v>
      </c>
      <c r="AF353">
        <v>4</v>
      </c>
      <c r="AH353" t="s">
        <v>10462</v>
      </c>
      <c r="AI353" t="s">
        <v>10461</v>
      </c>
      <c r="AJ353" t="s">
        <v>10460</v>
      </c>
      <c r="AK353" t="s">
        <v>10459</v>
      </c>
      <c r="AL353">
        <v>17</v>
      </c>
      <c r="AM353" s="5">
        <f t="shared" si="42"/>
        <v>0.89473684210526316</v>
      </c>
      <c r="AN353" s="4">
        <f t="shared" si="47"/>
        <v>1.3551485681261085E-3</v>
      </c>
      <c r="AO353" s="3"/>
      <c r="AP353">
        <v>0</v>
      </c>
      <c r="AR353" t="s">
        <v>1</v>
      </c>
      <c r="AT353" s="2" t="s">
        <v>0</v>
      </c>
      <c r="AU353" s="1">
        <f t="shared" si="43"/>
        <v>1.4738783432187386</v>
      </c>
      <c r="AV353" s="1">
        <f t="shared" si="44"/>
        <v>1.0914887756741307</v>
      </c>
      <c r="AW353" s="1">
        <f t="shared" si="45"/>
        <v>0.70909920812952265</v>
      </c>
    </row>
    <row r="354" spans="1:49" x14ac:dyDescent="0.2">
      <c r="A354">
        <v>352</v>
      </c>
      <c r="B354" t="s">
        <v>10458</v>
      </c>
      <c r="C354" t="s">
        <v>10457</v>
      </c>
      <c r="F354" t="s">
        <v>10456</v>
      </c>
      <c r="G354" t="s">
        <v>9</v>
      </c>
      <c r="H354" t="s">
        <v>8</v>
      </c>
      <c r="I354" t="s">
        <v>10455</v>
      </c>
      <c r="J354" t="s">
        <v>10454</v>
      </c>
      <c r="K354" t="s">
        <v>10453</v>
      </c>
      <c r="L354" t="s">
        <v>355</v>
      </c>
      <c r="M354" t="s">
        <v>349</v>
      </c>
      <c r="N354">
        <v>5</v>
      </c>
      <c r="O354" t="s">
        <v>10452</v>
      </c>
      <c r="P354" t="s">
        <v>10451</v>
      </c>
      <c r="Q354" t="s">
        <v>10450</v>
      </c>
      <c r="R354" s="7">
        <v>37926</v>
      </c>
      <c r="S354" s="8">
        <f t="shared" si="40"/>
        <v>2003</v>
      </c>
      <c r="T354" s="8">
        <v>2003</v>
      </c>
      <c r="U354" s="8">
        <f t="shared" si="41"/>
        <v>19</v>
      </c>
      <c r="V354" s="7">
        <v>37926</v>
      </c>
      <c r="W354" t="s">
        <v>216</v>
      </c>
      <c r="X354" s="2">
        <v>0.76700000000000002</v>
      </c>
      <c r="Y354" s="6">
        <f t="shared" si="46"/>
        <v>2.0474626945356504E-2</v>
      </c>
      <c r="AA354">
        <v>983063</v>
      </c>
      <c r="AB354">
        <v>26048</v>
      </c>
      <c r="AD354" t="s">
        <v>2</v>
      </c>
      <c r="AE354">
        <v>49</v>
      </c>
      <c r="AF354">
        <v>4</v>
      </c>
      <c r="AH354" t="s">
        <v>10449</v>
      </c>
      <c r="AI354" t="s">
        <v>10448</v>
      </c>
      <c r="AJ354" t="s">
        <v>10447</v>
      </c>
      <c r="AK354" t="s">
        <v>10446</v>
      </c>
      <c r="AL354">
        <v>22</v>
      </c>
      <c r="AM354" s="5">
        <f t="shared" si="42"/>
        <v>1.1578947368421053</v>
      </c>
      <c r="AN354" s="4">
        <f t="shared" si="47"/>
        <v>1.7537216763984934E-3</v>
      </c>
      <c r="AO354" s="3"/>
      <c r="AP354">
        <v>0</v>
      </c>
      <c r="AR354" t="s">
        <v>1</v>
      </c>
      <c r="AT354" s="2" t="s">
        <v>0</v>
      </c>
      <c r="AU354" s="1">
        <f t="shared" si="43"/>
        <v>1.48583553646691</v>
      </c>
      <c r="AV354" s="1">
        <f t="shared" si="44"/>
        <v>1.1114174310877498</v>
      </c>
      <c r="AW354" s="1">
        <f t="shared" si="45"/>
        <v>0.73699932570858961</v>
      </c>
    </row>
    <row r="355" spans="1:49" x14ac:dyDescent="0.2">
      <c r="A355">
        <v>353</v>
      </c>
      <c r="B355" t="s">
        <v>10445</v>
      </c>
      <c r="F355" t="s">
        <v>10444</v>
      </c>
      <c r="G355" t="s">
        <v>9</v>
      </c>
      <c r="H355" t="s">
        <v>8</v>
      </c>
      <c r="I355" t="s">
        <v>10443</v>
      </c>
      <c r="N355">
        <v>5</v>
      </c>
      <c r="O355" t="s">
        <v>10442</v>
      </c>
      <c r="P355" t="s">
        <v>10441</v>
      </c>
      <c r="Q355" t="s">
        <v>275</v>
      </c>
      <c r="R355" s="7">
        <v>37926</v>
      </c>
      <c r="S355" s="8">
        <f t="shared" si="40"/>
        <v>2003</v>
      </c>
      <c r="T355" s="8">
        <v>2003</v>
      </c>
      <c r="U355" s="8">
        <f t="shared" si="41"/>
        <v>19</v>
      </c>
      <c r="V355" s="7">
        <v>37926</v>
      </c>
      <c r="W355" t="s">
        <v>10440</v>
      </c>
      <c r="X355" s="2" t="s">
        <v>0</v>
      </c>
      <c r="Y355" s="6" t="e">
        <f t="shared" si="46"/>
        <v>#VALUE!</v>
      </c>
      <c r="AA355">
        <v>167886</v>
      </c>
      <c r="AB355">
        <v>26957</v>
      </c>
      <c r="AD355" t="s">
        <v>2</v>
      </c>
      <c r="AE355">
        <v>44</v>
      </c>
      <c r="AF355">
        <v>11</v>
      </c>
      <c r="AH355" t="s">
        <v>10439</v>
      </c>
      <c r="AI355" t="s">
        <v>10438</v>
      </c>
      <c r="AJ355" t="s">
        <v>10437</v>
      </c>
      <c r="AK355" t="s">
        <v>10436</v>
      </c>
      <c r="AL355">
        <v>5</v>
      </c>
      <c r="AM355" s="5">
        <f t="shared" si="42"/>
        <v>0.26315789473684209</v>
      </c>
      <c r="AN355" s="4">
        <f t="shared" si="47"/>
        <v>3.9857310827238487E-4</v>
      </c>
      <c r="AO355" s="3"/>
      <c r="AP355">
        <v>0</v>
      </c>
      <c r="AR355" t="s">
        <v>1</v>
      </c>
      <c r="AT355" s="2" t="s">
        <v>0</v>
      </c>
      <c r="AU355" s="1" t="e">
        <f t="shared" si="43"/>
        <v>#VALUE!</v>
      </c>
      <c r="AV355" s="1" t="e">
        <f t="shared" si="44"/>
        <v>#VALUE!</v>
      </c>
      <c r="AW355" s="1" t="e">
        <f t="shared" si="45"/>
        <v>#VALUE!</v>
      </c>
    </row>
    <row r="356" spans="1:49" x14ac:dyDescent="0.2">
      <c r="A356">
        <v>354</v>
      </c>
      <c r="B356" t="s">
        <v>10435</v>
      </c>
      <c r="C356" t="s">
        <v>10434</v>
      </c>
      <c r="F356" t="s">
        <v>10433</v>
      </c>
      <c r="G356" t="s">
        <v>9</v>
      </c>
      <c r="H356" t="s">
        <v>8</v>
      </c>
      <c r="I356" t="s">
        <v>10432</v>
      </c>
      <c r="J356" t="s">
        <v>10431</v>
      </c>
      <c r="K356" t="s">
        <v>10430</v>
      </c>
      <c r="L356" t="s">
        <v>10429</v>
      </c>
      <c r="M356" t="s">
        <v>10428</v>
      </c>
      <c r="N356">
        <v>7</v>
      </c>
      <c r="O356" t="s">
        <v>10427</v>
      </c>
      <c r="P356" t="s">
        <v>10426</v>
      </c>
      <c r="Q356" t="s">
        <v>10425</v>
      </c>
      <c r="R356" s="7">
        <v>37926</v>
      </c>
      <c r="S356" s="8">
        <f t="shared" si="40"/>
        <v>2003</v>
      </c>
      <c r="T356" s="8">
        <v>2003</v>
      </c>
      <c r="U356" s="8">
        <f t="shared" si="41"/>
        <v>19</v>
      </c>
      <c r="V356" s="7">
        <v>37926</v>
      </c>
      <c r="W356" t="s">
        <v>1062</v>
      </c>
      <c r="X356" s="2">
        <v>0.871</v>
      </c>
      <c r="Y356" s="6">
        <f t="shared" si="46"/>
        <v>2.325084754811671E-2</v>
      </c>
      <c r="AA356">
        <v>14358603</v>
      </c>
      <c r="AB356">
        <v>16575</v>
      </c>
      <c r="AD356" t="s">
        <v>2</v>
      </c>
      <c r="AE356">
        <v>5</v>
      </c>
      <c r="AF356">
        <v>6</v>
      </c>
      <c r="AH356" t="s">
        <v>10424</v>
      </c>
      <c r="AI356" t="s">
        <v>10423</v>
      </c>
      <c r="AJ356" t="s">
        <v>10422</v>
      </c>
      <c r="AK356" t="s">
        <v>10421</v>
      </c>
      <c r="AL356">
        <v>56</v>
      </c>
      <c r="AM356" s="5">
        <f t="shared" si="42"/>
        <v>2.9473684210526314</v>
      </c>
      <c r="AN356" s="4">
        <f t="shared" si="47"/>
        <v>4.4640188126507099E-3</v>
      </c>
      <c r="AO356" s="3"/>
      <c r="AP356">
        <v>0</v>
      </c>
      <c r="AR356" t="s">
        <v>1</v>
      </c>
      <c r="AT356" s="2">
        <v>3.081</v>
      </c>
      <c r="AU356" s="1">
        <f t="shared" si="43"/>
        <v>1.7614798927476909</v>
      </c>
      <c r="AV356" s="1">
        <f t="shared" si="44"/>
        <v>1.3857433180383709</v>
      </c>
      <c r="AW356" s="1">
        <f t="shared" si="45"/>
        <v>1.0100067433290509</v>
      </c>
    </row>
    <row r="357" spans="1:49" x14ac:dyDescent="0.2">
      <c r="A357">
        <v>355</v>
      </c>
      <c r="B357" t="s">
        <v>10420</v>
      </c>
      <c r="C357" t="s">
        <v>10419</v>
      </c>
      <c r="F357" t="s">
        <v>10418</v>
      </c>
      <c r="G357" t="s">
        <v>9</v>
      </c>
      <c r="H357" t="s">
        <v>8</v>
      </c>
      <c r="I357" t="s">
        <v>10417</v>
      </c>
      <c r="J357">
        <v>60029526</v>
      </c>
      <c r="K357" t="s">
        <v>10416</v>
      </c>
      <c r="L357" t="s">
        <v>10415</v>
      </c>
      <c r="M357" t="s">
        <v>46</v>
      </c>
      <c r="N357">
        <v>2</v>
      </c>
      <c r="O357" t="s">
        <v>10414</v>
      </c>
      <c r="P357" t="s">
        <v>10413</v>
      </c>
      <c r="Q357" t="s">
        <v>10412</v>
      </c>
      <c r="R357" s="7">
        <v>37926</v>
      </c>
      <c r="S357" s="8">
        <f t="shared" si="40"/>
        <v>2003</v>
      </c>
      <c r="T357" s="8">
        <v>2003</v>
      </c>
      <c r="U357" s="8">
        <f t="shared" si="41"/>
        <v>19</v>
      </c>
      <c r="V357" s="7">
        <v>37926</v>
      </c>
      <c r="W357" t="s">
        <v>10411</v>
      </c>
      <c r="X357" s="2">
        <v>1.6779999999999999</v>
      </c>
      <c r="Y357" s="6">
        <f t="shared" si="46"/>
        <v>4.479325164838098E-2</v>
      </c>
      <c r="AA357">
        <v>10636536</v>
      </c>
      <c r="AB357">
        <v>17342</v>
      </c>
      <c r="AD357" t="s">
        <v>2</v>
      </c>
      <c r="AE357">
        <v>11</v>
      </c>
      <c r="AF357">
        <v>6</v>
      </c>
      <c r="AH357" t="s">
        <v>10410</v>
      </c>
      <c r="AI357" t="s">
        <v>10409</v>
      </c>
      <c r="AJ357" t="s">
        <v>10408</v>
      </c>
      <c r="AK357" t="s">
        <v>10407</v>
      </c>
      <c r="AL357">
        <v>33</v>
      </c>
      <c r="AM357" s="5">
        <f t="shared" si="42"/>
        <v>1.736842105263158</v>
      </c>
      <c r="AN357" s="4">
        <f t="shared" si="47"/>
        <v>2.6305825145977401E-3</v>
      </c>
      <c r="AO357" s="3"/>
      <c r="AP357">
        <v>0</v>
      </c>
      <c r="AR357" t="s">
        <v>1</v>
      </c>
      <c r="AT357" s="2" t="s">
        <v>0</v>
      </c>
      <c r="AU357" s="1">
        <f t="shared" si="43"/>
        <v>3.2144450908246003</v>
      </c>
      <c r="AV357" s="1">
        <f t="shared" si="44"/>
        <v>2.371191708148936</v>
      </c>
      <c r="AW357" s="1">
        <f t="shared" si="45"/>
        <v>1.527938325473271</v>
      </c>
    </row>
    <row r="358" spans="1:49" x14ac:dyDescent="0.2">
      <c r="A358">
        <v>356</v>
      </c>
      <c r="B358" t="s">
        <v>10406</v>
      </c>
      <c r="C358" t="s">
        <v>10405</v>
      </c>
      <c r="E358">
        <v>14682629</v>
      </c>
      <c r="F358" t="s">
        <v>10404</v>
      </c>
      <c r="G358" t="s">
        <v>9</v>
      </c>
      <c r="H358" t="s">
        <v>8</v>
      </c>
      <c r="I358" t="s">
        <v>10403</v>
      </c>
      <c r="J358" t="s">
        <v>10402</v>
      </c>
      <c r="K358" t="s">
        <v>10401</v>
      </c>
      <c r="L358" t="s">
        <v>10400</v>
      </c>
      <c r="M358" t="s">
        <v>10399</v>
      </c>
      <c r="N358">
        <v>4</v>
      </c>
      <c r="O358" t="s">
        <v>10398</v>
      </c>
      <c r="P358" t="s">
        <v>10397</v>
      </c>
      <c r="Q358" t="s">
        <v>10396</v>
      </c>
      <c r="R358" s="7">
        <v>37926</v>
      </c>
      <c r="S358" s="8">
        <f t="shared" si="40"/>
        <v>2003</v>
      </c>
      <c r="T358" s="8">
        <v>2003</v>
      </c>
      <c r="U358" s="8">
        <f t="shared" si="41"/>
        <v>19</v>
      </c>
      <c r="V358" s="7">
        <v>37926</v>
      </c>
      <c r="W358" t="s">
        <v>10395</v>
      </c>
      <c r="X358" s="2">
        <v>1.159</v>
      </c>
      <c r="Y358" s="6">
        <f t="shared" si="46"/>
        <v>3.093884306345266E-2</v>
      </c>
      <c r="AA358">
        <v>8853010</v>
      </c>
      <c r="AB358">
        <v>12998</v>
      </c>
      <c r="AD358" t="s">
        <v>2</v>
      </c>
      <c r="AE358">
        <v>50</v>
      </c>
      <c r="AF358">
        <v>11</v>
      </c>
      <c r="AH358" t="s">
        <v>10394</v>
      </c>
      <c r="AI358" t="s">
        <v>10393</v>
      </c>
      <c r="AK358" t="s">
        <v>10392</v>
      </c>
      <c r="AL358">
        <v>11</v>
      </c>
      <c r="AM358" s="5">
        <f t="shared" si="42"/>
        <v>0.57894736842105265</v>
      </c>
      <c r="AN358" s="4">
        <f t="shared" si="47"/>
        <v>8.768608381992467E-4</v>
      </c>
      <c r="AO358" s="3"/>
      <c r="AP358">
        <v>0</v>
      </c>
      <c r="AR358" t="s">
        <v>1</v>
      </c>
      <c r="AT358" s="2" t="s">
        <v>0</v>
      </c>
      <c r="AU358" s="1">
        <f t="shared" si="43"/>
        <v>2.1920248395876634</v>
      </c>
      <c r="AV358" s="1">
        <f t="shared" si="44"/>
        <v>1.5907851950825953</v>
      </c>
      <c r="AW358" s="1">
        <f t="shared" si="45"/>
        <v>0.98954555057752713</v>
      </c>
    </row>
    <row r="359" spans="1:49" x14ac:dyDescent="0.2">
      <c r="A359">
        <v>357</v>
      </c>
      <c r="B359" t="s">
        <v>10391</v>
      </c>
      <c r="C359" t="s">
        <v>10390</v>
      </c>
      <c r="F359" t="s">
        <v>10389</v>
      </c>
      <c r="G359" t="s">
        <v>9</v>
      </c>
      <c r="H359" t="s">
        <v>8</v>
      </c>
      <c r="I359" t="s">
        <v>10388</v>
      </c>
      <c r="J359">
        <v>60017103</v>
      </c>
      <c r="K359" t="s">
        <v>5918</v>
      </c>
      <c r="L359" t="s">
        <v>493</v>
      </c>
      <c r="M359" t="s">
        <v>356</v>
      </c>
      <c r="N359">
        <v>2</v>
      </c>
      <c r="O359" t="s">
        <v>10387</v>
      </c>
      <c r="P359" t="s">
        <v>10386</v>
      </c>
      <c r="Q359" t="s">
        <v>5915</v>
      </c>
      <c r="R359" s="7">
        <v>37926</v>
      </c>
      <c r="S359" s="8">
        <f t="shared" si="40"/>
        <v>2003</v>
      </c>
      <c r="T359" s="8">
        <v>2003</v>
      </c>
      <c r="U359" s="8">
        <f t="shared" si="41"/>
        <v>19</v>
      </c>
      <c r="V359" s="7">
        <v>37926</v>
      </c>
      <c r="W359" t="s">
        <v>919</v>
      </c>
      <c r="X359" s="2">
        <v>0.33800000000000002</v>
      </c>
      <c r="Y359" s="6">
        <f t="shared" si="46"/>
        <v>9.0227169589706634E-3</v>
      </c>
      <c r="AA359">
        <v>10637850</v>
      </c>
      <c r="AB359">
        <v>12311</v>
      </c>
      <c r="AD359" t="s">
        <v>2</v>
      </c>
      <c r="AE359">
        <v>29</v>
      </c>
      <c r="AF359">
        <v>11</v>
      </c>
      <c r="AH359" t="s">
        <v>10385</v>
      </c>
      <c r="AI359" t="s">
        <v>10384</v>
      </c>
      <c r="AK359" t="s">
        <v>10383</v>
      </c>
      <c r="AL359">
        <v>8</v>
      </c>
      <c r="AM359" s="5">
        <f t="shared" si="42"/>
        <v>0.42105263157894735</v>
      </c>
      <c r="AN359" s="4">
        <f t="shared" si="47"/>
        <v>6.377169732358157E-4</v>
      </c>
      <c r="AO359" s="3"/>
      <c r="AP359">
        <v>0</v>
      </c>
      <c r="AR359" t="s">
        <v>1</v>
      </c>
      <c r="AT359" s="2">
        <v>0.71399999999999997</v>
      </c>
      <c r="AU359" s="1">
        <f t="shared" si="43"/>
        <v>0.65072169632502086</v>
      </c>
      <c r="AV359" s="1">
        <f t="shared" si="44"/>
        <v>0.4830216966103239</v>
      </c>
      <c r="AW359" s="1">
        <f t="shared" si="45"/>
        <v>0.31532169689562695</v>
      </c>
    </row>
    <row r="360" spans="1:49" x14ac:dyDescent="0.2">
      <c r="A360">
        <v>358</v>
      </c>
      <c r="B360" t="s">
        <v>10382</v>
      </c>
      <c r="F360" t="s">
        <v>10381</v>
      </c>
      <c r="G360" t="s">
        <v>9</v>
      </c>
      <c r="H360" t="s">
        <v>8</v>
      </c>
      <c r="I360" t="s">
        <v>10380</v>
      </c>
      <c r="J360">
        <v>60017604</v>
      </c>
      <c r="K360" t="s">
        <v>10379</v>
      </c>
      <c r="L360" t="s">
        <v>501</v>
      </c>
      <c r="M360" t="s">
        <v>356</v>
      </c>
      <c r="N360">
        <v>3</v>
      </c>
      <c r="O360" t="s">
        <v>10378</v>
      </c>
      <c r="P360" t="s">
        <v>10377</v>
      </c>
      <c r="Q360" t="s">
        <v>10376</v>
      </c>
      <c r="R360" s="7">
        <v>37926</v>
      </c>
      <c r="S360" s="8">
        <f t="shared" si="40"/>
        <v>2003</v>
      </c>
      <c r="T360" s="8">
        <v>2003</v>
      </c>
      <c r="U360" s="8">
        <f t="shared" si="41"/>
        <v>19</v>
      </c>
      <c r="V360" s="7">
        <v>37926</v>
      </c>
      <c r="W360" t="s">
        <v>6565</v>
      </c>
      <c r="X360" s="2">
        <v>0.34399999999999997</v>
      </c>
      <c r="Y360" s="6">
        <f t="shared" si="46"/>
        <v>9.1828835322068283E-3</v>
      </c>
      <c r="AA360">
        <v>167932</v>
      </c>
      <c r="AB360">
        <v>27943</v>
      </c>
      <c r="AD360" t="s">
        <v>2</v>
      </c>
      <c r="AE360">
        <v>43</v>
      </c>
      <c r="AF360">
        <v>6</v>
      </c>
      <c r="AH360" t="s">
        <v>10375</v>
      </c>
      <c r="AI360" t="s">
        <v>10374</v>
      </c>
      <c r="AK360" t="s">
        <v>10373</v>
      </c>
      <c r="AL360">
        <v>1</v>
      </c>
      <c r="AM360" s="5">
        <f t="shared" si="42"/>
        <v>5.2631578947368418E-2</v>
      </c>
      <c r="AN360" s="4">
        <f t="shared" si="47"/>
        <v>7.9714621654476962E-5</v>
      </c>
      <c r="AO360" s="3"/>
      <c r="AP360">
        <v>0</v>
      </c>
      <c r="AR360" t="s">
        <v>1</v>
      </c>
      <c r="AT360" s="2">
        <v>0.70099999999999996</v>
      </c>
      <c r="AU360" s="1">
        <f t="shared" si="43"/>
        <v>0.64519328590411229</v>
      </c>
      <c r="AV360" s="1">
        <f t="shared" si="44"/>
        <v>0.46312990769306528</v>
      </c>
      <c r="AW360" s="1">
        <f t="shared" si="45"/>
        <v>0.28106652948201821</v>
      </c>
    </row>
    <row r="361" spans="1:49" x14ac:dyDescent="0.2">
      <c r="A361">
        <v>359</v>
      </c>
      <c r="B361" t="s">
        <v>10372</v>
      </c>
      <c r="F361" t="s">
        <v>10371</v>
      </c>
      <c r="G361" t="s">
        <v>9</v>
      </c>
      <c r="H361" t="s">
        <v>8</v>
      </c>
      <c r="I361" t="s">
        <v>10370</v>
      </c>
      <c r="N361">
        <v>2</v>
      </c>
      <c r="O361" t="s">
        <v>10369</v>
      </c>
      <c r="P361" t="s">
        <v>10368</v>
      </c>
      <c r="Q361" t="s">
        <v>274</v>
      </c>
      <c r="R361" s="7">
        <v>37926</v>
      </c>
      <c r="S361" s="8">
        <f t="shared" si="40"/>
        <v>2003</v>
      </c>
      <c r="T361" s="8">
        <v>2003</v>
      </c>
      <c r="U361" s="8">
        <f t="shared" si="41"/>
        <v>19</v>
      </c>
      <c r="V361" s="7">
        <v>37926</v>
      </c>
      <c r="W361" t="s">
        <v>336</v>
      </c>
      <c r="X361" s="2">
        <v>0.1</v>
      </c>
      <c r="Y361" s="6">
        <f t="shared" si="46"/>
        <v>2.6694428872694269E-3</v>
      </c>
      <c r="AA361">
        <v>1266209</v>
      </c>
      <c r="AB361">
        <v>22394</v>
      </c>
      <c r="AD361" t="s">
        <v>2</v>
      </c>
      <c r="AF361">
        <v>209</v>
      </c>
      <c r="AH361" t="s">
        <v>121</v>
      </c>
      <c r="AI361" t="s">
        <v>10367</v>
      </c>
      <c r="AK361" t="s">
        <v>10366</v>
      </c>
      <c r="AL361">
        <v>0</v>
      </c>
      <c r="AM361" s="5">
        <f t="shared" si="42"/>
        <v>0</v>
      </c>
      <c r="AN361" s="4">
        <f t="shared" si="47"/>
        <v>0</v>
      </c>
      <c r="AO361" s="3"/>
      <c r="AP361">
        <v>0</v>
      </c>
      <c r="AR361" t="s">
        <v>1</v>
      </c>
      <c r="AT361" s="2" t="s">
        <v>0</v>
      </c>
      <c r="AU361" s="1">
        <f t="shared" si="43"/>
        <v>0.18686100210885986</v>
      </c>
      <c r="AV361" s="1">
        <f t="shared" si="44"/>
        <v>0.13347214436347135</v>
      </c>
      <c r="AW361" s="1">
        <f t="shared" si="45"/>
        <v>8.0083286618082811E-2</v>
      </c>
    </row>
    <row r="362" spans="1:49" x14ac:dyDescent="0.2">
      <c r="A362">
        <v>360</v>
      </c>
      <c r="B362" t="s">
        <v>10365</v>
      </c>
      <c r="F362" t="s">
        <v>10364</v>
      </c>
      <c r="G362" t="s">
        <v>9</v>
      </c>
      <c r="H362" t="s">
        <v>8</v>
      </c>
      <c r="I362" t="s">
        <v>10363</v>
      </c>
      <c r="J362">
        <v>60007056</v>
      </c>
      <c r="K362" t="s">
        <v>10362</v>
      </c>
      <c r="L362" t="s">
        <v>10361</v>
      </c>
      <c r="M362" t="s">
        <v>46</v>
      </c>
      <c r="N362">
        <v>2</v>
      </c>
      <c r="O362" t="s">
        <v>10360</v>
      </c>
      <c r="P362" t="s">
        <v>10359</v>
      </c>
      <c r="Q362" t="s">
        <v>10358</v>
      </c>
      <c r="R362" s="7">
        <v>37926</v>
      </c>
      <c r="S362" s="8">
        <f t="shared" si="40"/>
        <v>2003</v>
      </c>
      <c r="T362" s="8">
        <v>2003</v>
      </c>
      <c r="U362" s="8">
        <f t="shared" si="41"/>
        <v>19</v>
      </c>
      <c r="V362" s="7">
        <v>37926</v>
      </c>
      <c r="W362" t="s">
        <v>788</v>
      </c>
      <c r="X362" s="2">
        <v>0.216</v>
      </c>
      <c r="Y362" s="6">
        <f t="shared" si="46"/>
        <v>5.765996636501962E-3</v>
      </c>
      <c r="AA362">
        <v>10544887</v>
      </c>
      <c r="AB362">
        <v>13200</v>
      </c>
      <c r="AD362" t="s">
        <v>2</v>
      </c>
      <c r="AE362">
        <v>18</v>
      </c>
      <c r="AF362">
        <v>3</v>
      </c>
      <c r="AH362" t="s">
        <v>10357</v>
      </c>
      <c r="AI362" t="s">
        <v>10356</v>
      </c>
      <c r="AK362" t="s">
        <v>10355</v>
      </c>
      <c r="AL362">
        <v>26</v>
      </c>
      <c r="AM362" s="5">
        <f t="shared" si="42"/>
        <v>1.368421052631579</v>
      </c>
      <c r="AN362" s="4">
        <f t="shared" si="47"/>
        <v>2.0725801630164012E-3</v>
      </c>
      <c r="AO362" s="3"/>
      <c r="AP362">
        <v>0</v>
      </c>
      <c r="AR362" t="s">
        <v>1</v>
      </c>
      <c r="AT362" s="2" t="s">
        <v>0</v>
      </c>
      <c r="AU362" s="1">
        <f t="shared" si="43"/>
        <v>0.46579716944562932</v>
      </c>
      <c r="AV362" s="1">
        <f t="shared" si="44"/>
        <v>0.39192883997591815</v>
      </c>
      <c r="AW362" s="1">
        <f t="shared" si="45"/>
        <v>0.31806051050620693</v>
      </c>
    </row>
    <row r="363" spans="1:49" x14ac:dyDescent="0.2">
      <c r="A363">
        <v>361</v>
      </c>
      <c r="B363" t="s">
        <v>10354</v>
      </c>
      <c r="F363" t="s">
        <v>10353</v>
      </c>
      <c r="G363" t="s">
        <v>9</v>
      </c>
      <c r="H363" t="s">
        <v>8</v>
      </c>
      <c r="I363" t="s">
        <v>10352</v>
      </c>
      <c r="J363">
        <v>100454949</v>
      </c>
      <c r="K363" t="s">
        <v>10351</v>
      </c>
      <c r="L363" t="s">
        <v>10350</v>
      </c>
      <c r="M363" t="s">
        <v>46</v>
      </c>
      <c r="N363">
        <v>1</v>
      </c>
      <c r="O363" t="s">
        <v>10349</v>
      </c>
      <c r="P363">
        <v>7006744188</v>
      </c>
      <c r="Q363">
        <v>100454949</v>
      </c>
      <c r="R363" s="7">
        <v>37926</v>
      </c>
      <c r="S363" s="8">
        <f t="shared" si="40"/>
        <v>2003</v>
      </c>
      <c r="T363" s="8">
        <v>2003</v>
      </c>
      <c r="U363" s="8">
        <f t="shared" si="41"/>
        <v>19</v>
      </c>
      <c r="V363" s="7">
        <v>37926</v>
      </c>
      <c r="W363" t="s">
        <v>788</v>
      </c>
      <c r="X363" s="2">
        <v>0.216</v>
      </c>
      <c r="Y363" s="6">
        <f t="shared" si="46"/>
        <v>5.765996636501962E-3</v>
      </c>
      <c r="AA363">
        <v>10544887</v>
      </c>
      <c r="AB363">
        <v>13200</v>
      </c>
      <c r="AD363" t="s">
        <v>2</v>
      </c>
      <c r="AE363">
        <v>18</v>
      </c>
      <c r="AF363">
        <v>3</v>
      </c>
      <c r="AH363" t="s">
        <v>10348</v>
      </c>
      <c r="AI363" t="s">
        <v>10347</v>
      </c>
      <c r="AK363" t="s">
        <v>10346</v>
      </c>
      <c r="AL363">
        <v>1</v>
      </c>
      <c r="AM363" s="5">
        <f t="shared" si="42"/>
        <v>5.2631578947368418E-2</v>
      </c>
      <c r="AN363" s="4">
        <f t="shared" si="47"/>
        <v>7.9714621654476962E-5</v>
      </c>
      <c r="AO363" s="3"/>
      <c r="AP363">
        <v>0</v>
      </c>
      <c r="AR363" t="s">
        <v>1</v>
      </c>
      <c r="AT363" s="2" t="s">
        <v>0</v>
      </c>
      <c r="AU363" s="1">
        <f t="shared" si="43"/>
        <v>0.40601120320477163</v>
      </c>
      <c r="AV363" s="1">
        <f t="shared" si="44"/>
        <v>0.29228556290782193</v>
      </c>
      <c r="AW363" s="1">
        <f t="shared" si="45"/>
        <v>0.17855992261087222</v>
      </c>
    </row>
    <row r="364" spans="1:49" x14ac:dyDescent="0.2">
      <c r="A364">
        <v>362</v>
      </c>
      <c r="B364" t="s">
        <v>10345</v>
      </c>
      <c r="C364" t="s">
        <v>10344</v>
      </c>
      <c r="F364" t="s">
        <v>10343</v>
      </c>
      <c r="G364" t="s">
        <v>9</v>
      </c>
      <c r="H364" t="s">
        <v>8</v>
      </c>
      <c r="I364" t="s">
        <v>10342</v>
      </c>
      <c r="J364" t="s">
        <v>10341</v>
      </c>
      <c r="K364" t="s">
        <v>10340</v>
      </c>
      <c r="L364" t="s">
        <v>10339</v>
      </c>
      <c r="M364" t="s">
        <v>183</v>
      </c>
      <c r="N364">
        <v>4</v>
      </c>
      <c r="O364" t="s">
        <v>10338</v>
      </c>
      <c r="P364" t="s">
        <v>10337</v>
      </c>
      <c r="Q364" t="s">
        <v>10336</v>
      </c>
      <c r="R364" s="7">
        <v>37926</v>
      </c>
      <c r="S364" s="8">
        <f t="shared" si="40"/>
        <v>2003</v>
      </c>
      <c r="T364" s="8">
        <v>2003</v>
      </c>
      <c r="U364" s="8">
        <f t="shared" si="41"/>
        <v>19</v>
      </c>
      <c r="V364" s="7">
        <v>37926</v>
      </c>
      <c r="W364" t="s">
        <v>10335</v>
      </c>
      <c r="X364" s="2">
        <v>0.81100000000000005</v>
      </c>
      <c r="Y364" s="6">
        <f t="shared" si="46"/>
        <v>2.1649181815755054E-2</v>
      </c>
      <c r="AA364">
        <v>448435</v>
      </c>
      <c r="AB364">
        <v>19137</v>
      </c>
      <c r="AD364" t="s">
        <v>2</v>
      </c>
      <c r="AE364">
        <v>34</v>
      </c>
      <c r="AF364">
        <v>6</v>
      </c>
      <c r="AH364" t="s">
        <v>10334</v>
      </c>
      <c r="AI364" t="s">
        <v>10333</v>
      </c>
      <c r="AJ364" t="s">
        <v>10332</v>
      </c>
      <c r="AK364" t="s">
        <v>10331</v>
      </c>
      <c r="AL364">
        <v>27</v>
      </c>
      <c r="AM364" s="5">
        <f t="shared" si="42"/>
        <v>1.4210526315789473</v>
      </c>
      <c r="AN364" s="4">
        <f t="shared" si="47"/>
        <v>2.1522947846708781E-3</v>
      </c>
      <c r="AO364" s="3"/>
      <c r="AP364">
        <v>1</v>
      </c>
      <c r="AR364" t="s">
        <v>1</v>
      </c>
      <c r="AT364" s="2">
        <v>2.3180000000000001</v>
      </c>
      <c r="AU364" s="1">
        <f t="shared" si="43"/>
        <v>1.58001157064298</v>
      </c>
      <c r="AV364" s="1">
        <f t="shared" si="44"/>
        <v>1.1900738300212967</v>
      </c>
      <c r="AW364" s="1">
        <f t="shared" si="45"/>
        <v>0.800136089399613</v>
      </c>
    </row>
    <row r="365" spans="1:49" x14ac:dyDescent="0.2">
      <c r="A365">
        <v>363</v>
      </c>
      <c r="B365" t="s">
        <v>10330</v>
      </c>
      <c r="F365" t="s">
        <v>10329</v>
      </c>
      <c r="G365" t="s">
        <v>9</v>
      </c>
      <c r="H365" t="s">
        <v>8</v>
      </c>
      <c r="I365" t="s">
        <v>10328</v>
      </c>
      <c r="J365">
        <v>60024666</v>
      </c>
      <c r="K365" t="s">
        <v>581</v>
      </c>
      <c r="L365" t="s">
        <v>580</v>
      </c>
      <c r="M365" t="s">
        <v>89</v>
      </c>
      <c r="N365">
        <v>1</v>
      </c>
      <c r="O365" t="s">
        <v>10327</v>
      </c>
      <c r="P365">
        <v>7102828685</v>
      </c>
      <c r="Q365">
        <v>60024666</v>
      </c>
      <c r="R365" s="7">
        <v>37926</v>
      </c>
      <c r="S365" s="8">
        <f t="shared" si="40"/>
        <v>2003</v>
      </c>
      <c r="T365" s="8">
        <v>2003</v>
      </c>
      <c r="U365" s="8">
        <f t="shared" si="41"/>
        <v>19</v>
      </c>
      <c r="V365" s="7">
        <v>37926</v>
      </c>
      <c r="W365" t="s">
        <v>655</v>
      </c>
      <c r="X365" s="2" t="s">
        <v>0</v>
      </c>
      <c r="Y365" s="6" t="e">
        <f t="shared" si="46"/>
        <v>#VALUE!</v>
      </c>
      <c r="AA365">
        <v>10234462</v>
      </c>
      <c r="AB365">
        <v>19855</v>
      </c>
      <c r="AD365" t="s">
        <v>2</v>
      </c>
      <c r="AE365">
        <v>10</v>
      </c>
      <c r="AF365">
        <v>4</v>
      </c>
      <c r="AH365" t="s">
        <v>10326</v>
      </c>
      <c r="AI365" t="s">
        <v>10325</v>
      </c>
      <c r="AJ365" t="s">
        <v>10324</v>
      </c>
      <c r="AK365" t="s">
        <v>10323</v>
      </c>
      <c r="AL365">
        <v>0</v>
      </c>
      <c r="AM365" s="5">
        <f t="shared" si="42"/>
        <v>0</v>
      </c>
      <c r="AN365" s="4">
        <f t="shared" si="47"/>
        <v>0</v>
      </c>
      <c r="AO365" s="3"/>
      <c r="AP365">
        <v>0</v>
      </c>
      <c r="AR365" t="s">
        <v>1</v>
      </c>
      <c r="AT365" s="2" t="s">
        <v>0</v>
      </c>
      <c r="AU365" s="1" t="e">
        <f t="shared" si="43"/>
        <v>#VALUE!</v>
      </c>
      <c r="AV365" s="1" t="e">
        <f t="shared" si="44"/>
        <v>#VALUE!</v>
      </c>
      <c r="AW365" s="1" t="e">
        <f t="shared" si="45"/>
        <v>#VALUE!</v>
      </c>
    </row>
    <row r="366" spans="1:49" x14ac:dyDescent="0.2">
      <c r="A366">
        <v>364</v>
      </c>
      <c r="B366" t="s">
        <v>10322</v>
      </c>
      <c r="C366" t="s">
        <v>10321</v>
      </c>
      <c r="E366">
        <v>14610647</v>
      </c>
      <c r="F366" t="s">
        <v>10320</v>
      </c>
      <c r="G366" t="s">
        <v>9</v>
      </c>
      <c r="H366" t="s">
        <v>8</v>
      </c>
      <c r="I366" t="s">
        <v>172</v>
      </c>
      <c r="J366" t="s">
        <v>10319</v>
      </c>
      <c r="K366" t="s">
        <v>10318</v>
      </c>
      <c r="L366" t="s">
        <v>10317</v>
      </c>
      <c r="M366" t="s">
        <v>30</v>
      </c>
      <c r="N366">
        <v>2</v>
      </c>
      <c r="O366" t="s">
        <v>10316</v>
      </c>
      <c r="P366" t="s">
        <v>10315</v>
      </c>
      <c r="Q366" t="s">
        <v>10314</v>
      </c>
      <c r="R366" s="7">
        <v>37926</v>
      </c>
      <c r="S366" s="8">
        <f t="shared" si="40"/>
        <v>2003</v>
      </c>
      <c r="T366" s="8">
        <v>2003</v>
      </c>
      <c r="U366" s="8">
        <f t="shared" si="41"/>
        <v>19</v>
      </c>
      <c r="V366" s="7">
        <v>37926</v>
      </c>
      <c r="W366" t="s">
        <v>6551</v>
      </c>
      <c r="X366" s="2">
        <v>0.78300000000000003</v>
      </c>
      <c r="Y366" s="6">
        <f t="shared" si="46"/>
        <v>2.0901737807319614E-2</v>
      </c>
      <c r="AA366">
        <v>281042</v>
      </c>
      <c r="AB366">
        <v>21662</v>
      </c>
      <c r="AD366" t="s">
        <v>2</v>
      </c>
      <c r="AE366">
        <v>90</v>
      </c>
      <c r="AF366">
        <v>11</v>
      </c>
      <c r="AH366" t="s">
        <v>10313</v>
      </c>
      <c r="AI366" t="s">
        <v>10312</v>
      </c>
      <c r="AK366" t="s">
        <v>10311</v>
      </c>
      <c r="AL366">
        <v>35</v>
      </c>
      <c r="AM366" s="5">
        <f t="shared" si="42"/>
        <v>1.8421052631578947</v>
      </c>
      <c r="AN366" s="4">
        <f t="shared" si="47"/>
        <v>2.7900117579066938E-3</v>
      </c>
      <c r="AO366" s="3"/>
      <c r="AP366">
        <v>0</v>
      </c>
      <c r="AR366" t="s">
        <v>1</v>
      </c>
      <c r="AT366" s="2" t="s">
        <v>0</v>
      </c>
      <c r="AU366" s="1">
        <f t="shared" si="43"/>
        <v>1.5468219992495738</v>
      </c>
      <c r="AV366" s="1">
        <f t="shared" si="44"/>
        <v>1.1845874782613155</v>
      </c>
      <c r="AW366" s="1">
        <f t="shared" si="45"/>
        <v>0.82235295727305702</v>
      </c>
    </row>
    <row r="367" spans="1:49" x14ac:dyDescent="0.2">
      <c r="A367">
        <v>365</v>
      </c>
      <c r="B367" t="s">
        <v>10310</v>
      </c>
      <c r="C367" t="s">
        <v>10309</v>
      </c>
      <c r="F367" t="s">
        <v>10308</v>
      </c>
      <c r="G367" t="s">
        <v>9</v>
      </c>
      <c r="H367" t="s">
        <v>8</v>
      </c>
      <c r="I367" t="s">
        <v>172</v>
      </c>
      <c r="J367">
        <v>60013983</v>
      </c>
      <c r="K367" t="s">
        <v>781</v>
      </c>
      <c r="L367" t="s">
        <v>780</v>
      </c>
      <c r="M367" t="s">
        <v>725</v>
      </c>
      <c r="N367">
        <v>1</v>
      </c>
      <c r="O367" t="s">
        <v>10307</v>
      </c>
      <c r="P367">
        <v>7406720850</v>
      </c>
      <c r="Q367">
        <v>60013983</v>
      </c>
      <c r="R367" s="7">
        <v>37926</v>
      </c>
      <c r="S367" s="8">
        <f t="shared" si="40"/>
        <v>2003</v>
      </c>
      <c r="T367" s="8">
        <v>2003</v>
      </c>
      <c r="U367" s="8">
        <f t="shared" si="41"/>
        <v>19</v>
      </c>
      <c r="V367" s="7">
        <v>37926</v>
      </c>
      <c r="W367" t="s">
        <v>43</v>
      </c>
      <c r="X367" s="2">
        <v>1.468</v>
      </c>
      <c r="Y367" s="6">
        <f t="shared" si="46"/>
        <v>3.9187421585115186E-2</v>
      </c>
      <c r="AA367">
        <v>906778</v>
      </c>
      <c r="AB367">
        <v>18931</v>
      </c>
      <c r="AD367" t="s">
        <v>2</v>
      </c>
      <c r="AE367">
        <v>51</v>
      </c>
      <c r="AF367">
        <v>11</v>
      </c>
      <c r="AH367" t="s">
        <v>10306</v>
      </c>
      <c r="AI367" t="s">
        <v>10305</v>
      </c>
      <c r="AJ367" t="s">
        <v>10304</v>
      </c>
      <c r="AK367" t="s">
        <v>10303</v>
      </c>
      <c r="AL367">
        <v>35</v>
      </c>
      <c r="AM367" s="5">
        <f t="shared" si="42"/>
        <v>1.8421052631578947</v>
      </c>
      <c r="AN367" s="4">
        <f t="shared" si="47"/>
        <v>2.7900117579066938E-3</v>
      </c>
      <c r="AO367" s="3"/>
      <c r="AP367">
        <v>0</v>
      </c>
      <c r="AQ367" t="s">
        <v>2270</v>
      </c>
      <c r="AR367">
        <v>7001136</v>
      </c>
      <c r="AS367" t="s">
        <v>781</v>
      </c>
      <c r="AT367" s="2">
        <v>5.0830000000000002</v>
      </c>
      <c r="AU367" s="1">
        <f t="shared" si="43"/>
        <v>2.8268198636952633</v>
      </c>
      <c r="AV367" s="1">
        <f t="shared" si="44"/>
        <v>2.0988716671510939</v>
      </c>
      <c r="AW367" s="1">
        <f t="shared" si="45"/>
        <v>1.3709234706069242</v>
      </c>
    </row>
    <row r="368" spans="1:49" x14ac:dyDescent="0.2">
      <c r="A368">
        <v>366</v>
      </c>
      <c r="B368" t="s">
        <v>10302</v>
      </c>
      <c r="C368" t="s">
        <v>10301</v>
      </c>
      <c r="F368" t="s">
        <v>10300</v>
      </c>
      <c r="G368" t="s">
        <v>9</v>
      </c>
      <c r="H368" t="s">
        <v>8</v>
      </c>
      <c r="I368" t="s">
        <v>10299</v>
      </c>
      <c r="J368" t="s">
        <v>579</v>
      </c>
      <c r="K368" t="s">
        <v>578</v>
      </c>
      <c r="L368" t="s">
        <v>577</v>
      </c>
      <c r="M368" t="s">
        <v>349</v>
      </c>
      <c r="N368">
        <v>2</v>
      </c>
      <c r="O368" t="s">
        <v>10298</v>
      </c>
      <c r="P368" t="s">
        <v>10297</v>
      </c>
      <c r="Q368" t="s">
        <v>10296</v>
      </c>
      <c r="R368" s="7">
        <v>37926</v>
      </c>
      <c r="S368" s="8">
        <f t="shared" si="40"/>
        <v>2003</v>
      </c>
      <c r="T368" s="8">
        <v>2003</v>
      </c>
      <c r="U368" s="8">
        <f t="shared" si="41"/>
        <v>19</v>
      </c>
      <c r="V368" s="7">
        <v>37926</v>
      </c>
      <c r="W368" t="s">
        <v>43</v>
      </c>
      <c r="X368" s="2">
        <v>1.468</v>
      </c>
      <c r="Y368" s="6">
        <f t="shared" si="46"/>
        <v>3.9187421585115186E-2</v>
      </c>
      <c r="AA368">
        <v>906778</v>
      </c>
      <c r="AB368">
        <v>18931</v>
      </c>
      <c r="AD368" t="s">
        <v>2</v>
      </c>
      <c r="AE368">
        <v>51</v>
      </c>
      <c r="AF368">
        <v>11</v>
      </c>
      <c r="AH368" t="s">
        <v>10295</v>
      </c>
      <c r="AI368" t="s">
        <v>10294</v>
      </c>
      <c r="AJ368" t="s">
        <v>10293</v>
      </c>
      <c r="AK368" t="s">
        <v>10292</v>
      </c>
      <c r="AL368">
        <v>4</v>
      </c>
      <c r="AM368" s="5">
        <f t="shared" si="42"/>
        <v>0.21052631578947367</v>
      </c>
      <c r="AN368" s="4">
        <f t="shared" si="47"/>
        <v>3.1885848661790785E-4</v>
      </c>
      <c r="AO368" s="3"/>
      <c r="AP368">
        <v>0</v>
      </c>
      <c r="AQ368" t="s">
        <v>202</v>
      </c>
      <c r="AR368" t="s">
        <v>1</v>
      </c>
      <c r="AS368" t="s">
        <v>10291</v>
      </c>
      <c r="AT368" s="2">
        <v>5.0830000000000002</v>
      </c>
      <c r="AU368" s="1">
        <f t="shared" si="43"/>
        <v>2.7526852655566003</v>
      </c>
      <c r="AV368" s="1">
        <f t="shared" si="44"/>
        <v>1.9753140035866548</v>
      </c>
      <c r="AW368" s="1">
        <f t="shared" si="45"/>
        <v>1.1979427416167092</v>
      </c>
    </row>
    <row r="369" spans="1:49" x14ac:dyDescent="0.2">
      <c r="A369">
        <v>367</v>
      </c>
      <c r="B369" t="s">
        <v>10290</v>
      </c>
      <c r="C369" t="s">
        <v>10289</v>
      </c>
      <c r="F369" t="s">
        <v>10288</v>
      </c>
      <c r="G369" t="s">
        <v>9</v>
      </c>
      <c r="H369" t="s">
        <v>8</v>
      </c>
      <c r="I369" t="s">
        <v>867</v>
      </c>
      <c r="J369" t="s">
        <v>10287</v>
      </c>
      <c r="K369" t="s">
        <v>10286</v>
      </c>
      <c r="L369" t="s">
        <v>10285</v>
      </c>
      <c r="M369" t="s">
        <v>10284</v>
      </c>
      <c r="N369">
        <v>4</v>
      </c>
      <c r="O369" t="s">
        <v>10283</v>
      </c>
      <c r="P369" t="s">
        <v>10282</v>
      </c>
      <c r="Q369" t="s">
        <v>10281</v>
      </c>
      <c r="R369" s="7">
        <v>37926</v>
      </c>
      <c r="S369" s="8">
        <f t="shared" si="40"/>
        <v>2003</v>
      </c>
      <c r="T369" s="8">
        <v>2003</v>
      </c>
      <c r="U369" s="8">
        <f t="shared" si="41"/>
        <v>19</v>
      </c>
      <c r="V369" s="7">
        <v>37926</v>
      </c>
      <c r="W369" t="s">
        <v>43</v>
      </c>
      <c r="X369" s="2">
        <v>1.468</v>
      </c>
      <c r="Y369" s="6">
        <f t="shared" si="46"/>
        <v>3.9187421585115186E-2</v>
      </c>
      <c r="AA369">
        <v>906778</v>
      </c>
      <c r="AB369">
        <v>18931</v>
      </c>
      <c r="AD369" t="s">
        <v>2</v>
      </c>
      <c r="AE369">
        <v>51</v>
      </c>
      <c r="AF369">
        <v>11</v>
      </c>
      <c r="AH369" t="s">
        <v>10280</v>
      </c>
      <c r="AI369" t="s">
        <v>10279</v>
      </c>
      <c r="AJ369" t="s">
        <v>10278</v>
      </c>
      <c r="AK369" t="s">
        <v>10277</v>
      </c>
      <c r="AL369">
        <v>72</v>
      </c>
      <c r="AM369" s="5">
        <f t="shared" si="42"/>
        <v>3.7894736842105261</v>
      </c>
      <c r="AN369" s="4">
        <f t="shared" si="47"/>
        <v>5.7394527591223413E-3</v>
      </c>
      <c r="AO369" s="3"/>
      <c r="AP369">
        <v>0</v>
      </c>
      <c r="AQ369" t="s">
        <v>441</v>
      </c>
      <c r="AR369">
        <v>90204001</v>
      </c>
      <c r="AS369" t="s">
        <v>440</v>
      </c>
      <c r="AT369" s="2">
        <v>5.0830000000000002</v>
      </c>
      <c r="AU369" s="1">
        <f t="shared" si="43"/>
        <v>2.9153030937317332</v>
      </c>
      <c r="AV369" s="1">
        <f t="shared" si="44"/>
        <v>2.2463437172118761</v>
      </c>
      <c r="AW369" s="1">
        <f t="shared" si="45"/>
        <v>1.5773843406920194</v>
      </c>
    </row>
    <row r="370" spans="1:49" x14ac:dyDescent="0.2">
      <c r="A370">
        <v>368</v>
      </c>
      <c r="B370" t="s">
        <v>10276</v>
      </c>
      <c r="C370" t="s">
        <v>10275</v>
      </c>
      <c r="F370" t="s">
        <v>10274</v>
      </c>
      <c r="G370" t="s">
        <v>9</v>
      </c>
      <c r="H370" t="s">
        <v>8</v>
      </c>
      <c r="I370" t="s">
        <v>10273</v>
      </c>
      <c r="J370">
        <v>60009415</v>
      </c>
      <c r="K370" t="s">
        <v>10272</v>
      </c>
      <c r="L370" t="s">
        <v>10271</v>
      </c>
      <c r="M370" t="s">
        <v>46</v>
      </c>
      <c r="N370">
        <v>1</v>
      </c>
      <c r="O370" t="s">
        <v>10270</v>
      </c>
      <c r="P370">
        <v>7006800187</v>
      </c>
      <c r="Q370">
        <v>60009415</v>
      </c>
      <c r="R370" s="7">
        <v>37926</v>
      </c>
      <c r="S370" s="8">
        <f t="shared" si="40"/>
        <v>2003</v>
      </c>
      <c r="T370" s="8">
        <v>2003</v>
      </c>
      <c r="U370" s="8">
        <f t="shared" si="41"/>
        <v>19</v>
      </c>
      <c r="V370" s="7">
        <v>37926</v>
      </c>
      <c r="W370" t="s">
        <v>102</v>
      </c>
      <c r="X370" s="2">
        <v>0.92900000000000005</v>
      </c>
      <c r="Y370" s="6">
        <f t="shared" si="46"/>
        <v>2.4799124422732979E-2</v>
      </c>
      <c r="AA370">
        <v>10897798</v>
      </c>
      <c r="AB370">
        <v>18896</v>
      </c>
      <c r="AD370" t="s">
        <v>2</v>
      </c>
      <c r="AE370">
        <v>7</v>
      </c>
      <c r="AF370">
        <v>11</v>
      </c>
      <c r="AH370" t="s">
        <v>10269</v>
      </c>
      <c r="AI370" t="s">
        <v>10268</v>
      </c>
      <c r="AJ370" t="s">
        <v>10267</v>
      </c>
      <c r="AK370" t="s">
        <v>10266</v>
      </c>
      <c r="AL370">
        <v>11</v>
      </c>
      <c r="AM370" s="5">
        <f t="shared" si="42"/>
        <v>0.57894736842105265</v>
      </c>
      <c r="AN370" s="4">
        <f t="shared" si="47"/>
        <v>8.768608381992467E-4</v>
      </c>
      <c r="AO370" s="3"/>
      <c r="AP370">
        <v>0</v>
      </c>
      <c r="AR370" t="s">
        <v>1</v>
      </c>
      <c r="AT370" s="2">
        <v>3.4359999999999999</v>
      </c>
      <c r="AU370" s="1">
        <f t="shared" si="43"/>
        <v>1.7622445347372857</v>
      </c>
      <c r="AV370" s="1">
        <f t="shared" si="44"/>
        <v>1.2837992630466113</v>
      </c>
      <c r="AW370" s="1">
        <f t="shared" si="45"/>
        <v>0.80535399135593655</v>
      </c>
    </row>
    <row r="371" spans="1:49" x14ac:dyDescent="0.2">
      <c r="A371">
        <v>369</v>
      </c>
      <c r="B371" t="s">
        <v>10265</v>
      </c>
      <c r="C371" t="s">
        <v>10264</v>
      </c>
      <c r="F371" t="s">
        <v>10263</v>
      </c>
      <c r="G371" t="s">
        <v>9</v>
      </c>
      <c r="H371" t="s">
        <v>8</v>
      </c>
      <c r="I371" t="s">
        <v>10262</v>
      </c>
      <c r="J371">
        <v>60017323</v>
      </c>
      <c r="K371" t="s">
        <v>405</v>
      </c>
      <c r="L371" t="s">
        <v>312</v>
      </c>
      <c r="M371" t="s">
        <v>179</v>
      </c>
      <c r="N371">
        <v>3</v>
      </c>
      <c r="O371" t="s">
        <v>10261</v>
      </c>
      <c r="P371" t="s">
        <v>10260</v>
      </c>
      <c r="Q371" t="s">
        <v>404</v>
      </c>
      <c r="R371" s="7">
        <v>37926</v>
      </c>
      <c r="S371" s="8">
        <f t="shared" si="40"/>
        <v>2003</v>
      </c>
      <c r="T371" s="8">
        <v>2003</v>
      </c>
      <c r="U371" s="8">
        <f t="shared" si="41"/>
        <v>19</v>
      </c>
      <c r="V371" s="7">
        <v>37926</v>
      </c>
      <c r="W371" t="s">
        <v>158</v>
      </c>
      <c r="X371" s="2">
        <v>1.365</v>
      </c>
      <c r="Y371" s="6">
        <f t="shared" si="46"/>
        <v>3.6437895411227675E-2</v>
      </c>
      <c r="AA371">
        <v>189545</v>
      </c>
      <c r="AB371">
        <v>17393</v>
      </c>
      <c r="AD371" t="s">
        <v>2</v>
      </c>
      <c r="AE371">
        <v>52</v>
      </c>
      <c r="AF371">
        <v>6</v>
      </c>
      <c r="AH371" t="s">
        <v>10259</v>
      </c>
      <c r="AI371" t="s">
        <v>10258</v>
      </c>
      <c r="AJ371" t="s">
        <v>10257</v>
      </c>
      <c r="AK371" t="s">
        <v>10256</v>
      </c>
      <c r="AL371">
        <v>14</v>
      </c>
      <c r="AM371" s="5">
        <f t="shared" si="42"/>
        <v>0.73684210526315785</v>
      </c>
      <c r="AN371" s="4">
        <f t="shared" si="47"/>
        <v>1.1160047031626775E-3</v>
      </c>
      <c r="AO371" s="3"/>
      <c r="AP371">
        <v>0</v>
      </c>
      <c r="AQ371" t="s">
        <v>310</v>
      </c>
      <c r="AR371" t="s">
        <v>1026</v>
      </c>
      <c r="AS371" t="s">
        <v>1025</v>
      </c>
      <c r="AT371" s="2" t="s">
        <v>0</v>
      </c>
      <c r="AU371" s="1">
        <f t="shared" si="43"/>
        <v>2.5841328198808173</v>
      </c>
      <c r="AV371" s="1">
        <f t="shared" si="44"/>
        <v>1.8776950057195176</v>
      </c>
      <c r="AW371" s="1">
        <f t="shared" si="45"/>
        <v>1.1712571915582175</v>
      </c>
    </row>
    <row r="372" spans="1:49" x14ac:dyDescent="0.2">
      <c r="A372">
        <v>370</v>
      </c>
      <c r="B372" t="s">
        <v>10255</v>
      </c>
      <c r="C372" t="s">
        <v>10254</v>
      </c>
      <c r="F372" t="s">
        <v>10253</v>
      </c>
      <c r="G372" t="s">
        <v>9</v>
      </c>
      <c r="H372" t="s">
        <v>8</v>
      </c>
      <c r="I372" t="s">
        <v>10252</v>
      </c>
      <c r="J372" t="s">
        <v>10251</v>
      </c>
      <c r="K372" t="s">
        <v>10250</v>
      </c>
      <c r="L372" t="s">
        <v>10249</v>
      </c>
      <c r="M372" t="s">
        <v>10248</v>
      </c>
      <c r="N372">
        <v>3</v>
      </c>
      <c r="O372" t="s">
        <v>10247</v>
      </c>
      <c r="P372" t="s">
        <v>10246</v>
      </c>
      <c r="Q372" t="s">
        <v>10245</v>
      </c>
      <c r="R372" s="7">
        <v>37926</v>
      </c>
      <c r="S372" s="8">
        <f t="shared" si="40"/>
        <v>2003</v>
      </c>
      <c r="T372" s="8">
        <v>2003</v>
      </c>
      <c r="U372" s="8">
        <f t="shared" si="41"/>
        <v>19</v>
      </c>
      <c r="V372" s="7">
        <v>37926</v>
      </c>
      <c r="W372" t="s">
        <v>158</v>
      </c>
      <c r="X372" s="2">
        <v>1.365</v>
      </c>
      <c r="Y372" s="6">
        <f t="shared" si="46"/>
        <v>3.6437895411227675E-2</v>
      </c>
      <c r="AA372">
        <v>189545</v>
      </c>
      <c r="AB372">
        <v>17393</v>
      </c>
      <c r="AD372" t="s">
        <v>2</v>
      </c>
      <c r="AE372">
        <v>52</v>
      </c>
      <c r="AF372">
        <v>6</v>
      </c>
      <c r="AH372" t="s">
        <v>10244</v>
      </c>
      <c r="AI372" t="s">
        <v>10243</v>
      </c>
      <c r="AJ372" t="s">
        <v>10242</v>
      </c>
      <c r="AK372" t="s">
        <v>10241</v>
      </c>
      <c r="AL372">
        <v>2</v>
      </c>
      <c r="AM372" s="5">
        <f t="shared" si="42"/>
        <v>0.10526315789473684</v>
      </c>
      <c r="AN372" s="4">
        <f t="shared" si="47"/>
        <v>1.5942924330895392E-4</v>
      </c>
      <c r="AO372" s="3"/>
      <c r="AP372">
        <v>0</v>
      </c>
      <c r="AR372" t="s">
        <v>1</v>
      </c>
      <c r="AT372" s="2" t="s">
        <v>0</v>
      </c>
      <c r="AU372" s="1">
        <f t="shared" si="43"/>
        <v>2.5554355560852056</v>
      </c>
      <c r="AV372" s="1">
        <f t="shared" si="44"/>
        <v>1.8298662327268314</v>
      </c>
      <c r="AW372" s="1">
        <f t="shared" si="45"/>
        <v>1.1042969093684569</v>
      </c>
    </row>
    <row r="373" spans="1:49" x14ac:dyDescent="0.2">
      <c r="A373">
        <v>371</v>
      </c>
      <c r="B373" t="s">
        <v>10240</v>
      </c>
      <c r="C373" t="s">
        <v>10239</v>
      </c>
      <c r="E373">
        <v>12920611</v>
      </c>
      <c r="F373" t="s">
        <v>10238</v>
      </c>
      <c r="G373" t="s">
        <v>9</v>
      </c>
      <c r="H373" t="s">
        <v>8</v>
      </c>
      <c r="I373" t="s">
        <v>10237</v>
      </c>
      <c r="J373" t="s">
        <v>10236</v>
      </c>
      <c r="K373" t="s">
        <v>10235</v>
      </c>
      <c r="L373" t="s">
        <v>10234</v>
      </c>
      <c r="M373" t="s">
        <v>10233</v>
      </c>
      <c r="N373">
        <v>5</v>
      </c>
      <c r="O373" t="s">
        <v>10232</v>
      </c>
      <c r="P373" t="s">
        <v>10231</v>
      </c>
      <c r="Q373" t="s">
        <v>10230</v>
      </c>
      <c r="R373" s="7">
        <v>37926</v>
      </c>
      <c r="S373" s="8">
        <f t="shared" si="40"/>
        <v>2003</v>
      </c>
      <c r="T373" s="8">
        <v>2003</v>
      </c>
      <c r="U373" s="8">
        <f t="shared" si="41"/>
        <v>19</v>
      </c>
      <c r="V373" s="7">
        <v>37926</v>
      </c>
      <c r="W373" t="s">
        <v>10229</v>
      </c>
      <c r="X373" s="2">
        <v>0.80200000000000005</v>
      </c>
      <c r="Y373" s="6">
        <f t="shared" si="46"/>
        <v>2.1408931955900806E-2</v>
      </c>
      <c r="AA373">
        <v>9498257</v>
      </c>
      <c r="AB373">
        <v>25280</v>
      </c>
      <c r="AD373" t="s">
        <v>2</v>
      </c>
      <c r="AE373">
        <v>8</v>
      </c>
      <c r="AF373">
        <v>8</v>
      </c>
      <c r="AH373" t="s">
        <v>10228</v>
      </c>
      <c r="AI373" t="s">
        <v>10227</v>
      </c>
      <c r="AJ373" t="s">
        <v>10226</v>
      </c>
      <c r="AK373" t="s">
        <v>10225</v>
      </c>
      <c r="AL373">
        <v>7</v>
      </c>
      <c r="AM373" s="5">
        <f t="shared" si="42"/>
        <v>0.36842105263157893</v>
      </c>
      <c r="AN373" s="4">
        <f t="shared" si="47"/>
        <v>5.5800235158133874E-4</v>
      </c>
      <c r="AO373" s="3"/>
      <c r="AP373">
        <v>0</v>
      </c>
      <c r="AQ373" t="s">
        <v>775</v>
      </c>
      <c r="AR373" t="s">
        <v>10224</v>
      </c>
      <c r="AS373" t="s">
        <v>774</v>
      </c>
      <c r="AT373" s="2" t="s">
        <v>0</v>
      </c>
      <c r="AU373" s="1">
        <f t="shared" si="43"/>
        <v>1.5153653074604965</v>
      </c>
      <c r="AV373" s="1">
        <f t="shared" si="44"/>
        <v>1.0983467153741073</v>
      </c>
      <c r="AW373" s="1">
        <f t="shared" si="45"/>
        <v>0.68132812328771786</v>
      </c>
    </row>
    <row r="374" spans="1:49" x14ac:dyDescent="0.2">
      <c r="A374">
        <v>372</v>
      </c>
      <c r="B374" t="s">
        <v>10223</v>
      </c>
      <c r="C374" t="s">
        <v>10222</v>
      </c>
      <c r="F374" t="s">
        <v>10221</v>
      </c>
      <c r="G374" t="s">
        <v>9</v>
      </c>
      <c r="H374" t="s">
        <v>8</v>
      </c>
      <c r="I374" t="s">
        <v>10220</v>
      </c>
      <c r="J374">
        <v>60025272</v>
      </c>
      <c r="K374" t="s">
        <v>184</v>
      </c>
      <c r="L374" t="s">
        <v>6</v>
      </c>
      <c r="M374" t="s">
        <v>5</v>
      </c>
      <c r="N374">
        <v>6</v>
      </c>
      <c r="O374" t="s">
        <v>10219</v>
      </c>
      <c r="P374" t="s">
        <v>10218</v>
      </c>
      <c r="Q374" t="s">
        <v>10217</v>
      </c>
      <c r="R374" s="7">
        <v>37926</v>
      </c>
      <c r="S374" s="8">
        <f t="shared" si="40"/>
        <v>2003</v>
      </c>
      <c r="T374" s="8">
        <v>2003</v>
      </c>
      <c r="U374" s="8">
        <f t="shared" si="41"/>
        <v>19</v>
      </c>
      <c r="V374" s="7">
        <v>37926</v>
      </c>
      <c r="W374" t="s">
        <v>10216</v>
      </c>
      <c r="X374" s="2">
        <v>0.94499999999999995</v>
      </c>
      <c r="Y374" s="6">
        <f t="shared" si="46"/>
        <v>2.5226235284696082E-2</v>
      </c>
      <c r="AA374">
        <v>14359529</v>
      </c>
      <c r="AB374">
        <v>14947</v>
      </c>
      <c r="AD374" t="s">
        <v>2</v>
      </c>
      <c r="AE374">
        <v>62</v>
      </c>
      <c r="AF374">
        <v>4</v>
      </c>
      <c r="AH374" t="s">
        <v>802</v>
      </c>
      <c r="AI374" t="s">
        <v>10215</v>
      </c>
      <c r="AJ374" t="s">
        <v>10214</v>
      </c>
      <c r="AK374" t="s">
        <v>10213</v>
      </c>
      <c r="AL374">
        <v>17</v>
      </c>
      <c r="AM374" s="5">
        <f t="shared" si="42"/>
        <v>0.89473684210526316</v>
      </c>
      <c r="AN374" s="4">
        <f t="shared" si="47"/>
        <v>1.3551485681261085E-3</v>
      </c>
      <c r="AO374" s="3"/>
      <c r="AP374">
        <v>0</v>
      </c>
      <c r="AR374" t="s">
        <v>1</v>
      </c>
      <c r="AT374" s="2">
        <v>4.298</v>
      </c>
      <c r="AU374" s="1">
        <f t="shared" si="43"/>
        <v>1.8064909269725089</v>
      </c>
      <c r="AV374" s="1">
        <f t="shared" si="44"/>
        <v>1.3290691926411096</v>
      </c>
      <c r="AW374" s="1">
        <f t="shared" si="45"/>
        <v>0.85164745830971011</v>
      </c>
    </row>
    <row r="375" spans="1:49" x14ac:dyDescent="0.2">
      <c r="A375">
        <v>373</v>
      </c>
      <c r="B375" t="s">
        <v>10212</v>
      </c>
      <c r="F375" t="s">
        <v>10211</v>
      </c>
      <c r="G375" t="s">
        <v>9</v>
      </c>
      <c r="H375" t="s">
        <v>8</v>
      </c>
      <c r="I375" t="s">
        <v>874</v>
      </c>
      <c r="J375">
        <v>60007954</v>
      </c>
      <c r="K375" t="s">
        <v>10210</v>
      </c>
      <c r="L375" t="s">
        <v>10209</v>
      </c>
      <c r="M375" t="s">
        <v>89</v>
      </c>
      <c r="N375">
        <v>6</v>
      </c>
      <c r="O375" t="s">
        <v>10208</v>
      </c>
      <c r="P375" t="s">
        <v>10207</v>
      </c>
      <c r="Q375" t="s">
        <v>10206</v>
      </c>
      <c r="R375" s="7">
        <v>37926</v>
      </c>
      <c r="S375" s="8">
        <f t="shared" si="40"/>
        <v>2003</v>
      </c>
      <c r="T375" s="8">
        <v>2003</v>
      </c>
      <c r="U375" s="8">
        <f t="shared" si="41"/>
        <v>19</v>
      </c>
      <c r="V375" s="7">
        <v>37926</v>
      </c>
      <c r="W375" t="s">
        <v>655</v>
      </c>
      <c r="X375" s="2" t="s">
        <v>0</v>
      </c>
      <c r="Y375" s="6" t="e">
        <f t="shared" si="46"/>
        <v>#VALUE!</v>
      </c>
      <c r="AA375">
        <v>10234462</v>
      </c>
      <c r="AB375">
        <v>19855</v>
      </c>
      <c r="AD375" t="s">
        <v>2</v>
      </c>
      <c r="AE375">
        <v>10</v>
      </c>
      <c r="AF375">
        <v>4</v>
      </c>
      <c r="AH375" t="s">
        <v>10205</v>
      </c>
      <c r="AI375" t="s">
        <v>10204</v>
      </c>
      <c r="AJ375" t="s">
        <v>10203</v>
      </c>
      <c r="AK375" t="s">
        <v>10202</v>
      </c>
      <c r="AL375">
        <v>1</v>
      </c>
      <c r="AM375" s="5">
        <f t="shared" si="42"/>
        <v>5.2631578947368418E-2</v>
      </c>
      <c r="AN375" s="4">
        <f t="shared" si="47"/>
        <v>7.9714621654476962E-5</v>
      </c>
      <c r="AO375" s="3"/>
      <c r="AP375">
        <v>0</v>
      </c>
      <c r="AR375" t="s">
        <v>1</v>
      </c>
      <c r="AT375" s="2" t="s">
        <v>0</v>
      </c>
      <c r="AU375" s="1" t="e">
        <f t="shared" si="43"/>
        <v>#VALUE!</v>
      </c>
      <c r="AV375" s="1" t="e">
        <f t="shared" si="44"/>
        <v>#VALUE!</v>
      </c>
      <c r="AW375" s="1" t="e">
        <f t="shared" si="45"/>
        <v>#VALUE!</v>
      </c>
    </row>
    <row r="376" spans="1:49" x14ac:dyDescent="0.2">
      <c r="A376">
        <v>374</v>
      </c>
      <c r="B376" t="s">
        <v>10201</v>
      </c>
      <c r="C376" t="s">
        <v>10200</v>
      </c>
      <c r="D376" t="s">
        <v>10199</v>
      </c>
      <c r="F376" t="s">
        <v>10198</v>
      </c>
      <c r="G376" t="s">
        <v>9</v>
      </c>
      <c r="H376" t="s">
        <v>8</v>
      </c>
      <c r="I376" t="s">
        <v>10197</v>
      </c>
      <c r="J376" t="s">
        <v>10196</v>
      </c>
      <c r="K376" t="s">
        <v>10195</v>
      </c>
      <c r="L376" t="s">
        <v>10194</v>
      </c>
      <c r="M376" t="s">
        <v>25</v>
      </c>
      <c r="N376">
        <v>3</v>
      </c>
      <c r="O376" t="s">
        <v>10193</v>
      </c>
      <c r="P376" t="s">
        <v>10192</v>
      </c>
      <c r="Q376" t="s">
        <v>10191</v>
      </c>
      <c r="R376" s="7">
        <v>37926</v>
      </c>
      <c r="S376" s="8">
        <f t="shared" si="40"/>
        <v>2003</v>
      </c>
      <c r="T376" s="8">
        <v>2003</v>
      </c>
      <c r="U376" s="8">
        <f t="shared" si="41"/>
        <v>19</v>
      </c>
      <c r="V376" s="7">
        <v>37926</v>
      </c>
      <c r="W376" t="s">
        <v>607</v>
      </c>
      <c r="X376" s="2">
        <v>0.9</v>
      </c>
      <c r="Y376" s="6">
        <f t="shared" si="46"/>
        <v>2.4024985985424845E-2</v>
      </c>
      <c r="AA376">
        <v>9630252</v>
      </c>
      <c r="AB376">
        <v>29614</v>
      </c>
      <c r="AD376" t="s">
        <v>2</v>
      </c>
      <c r="AE376">
        <v>12</v>
      </c>
      <c r="AF376">
        <v>4</v>
      </c>
      <c r="AI376" t="s">
        <v>10190</v>
      </c>
      <c r="AK376" t="s">
        <v>10189</v>
      </c>
      <c r="AL376">
        <v>89</v>
      </c>
      <c r="AM376" s="5">
        <f t="shared" si="42"/>
        <v>4.6842105263157894</v>
      </c>
      <c r="AN376" s="4">
        <f t="shared" si="47"/>
        <v>7.0946013272484504E-3</v>
      </c>
      <c r="AO376" s="3"/>
      <c r="AP376">
        <v>0</v>
      </c>
      <c r="AR376" t="s">
        <v>1</v>
      </c>
      <c r="AT376" s="2" t="s">
        <v>0</v>
      </c>
      <c r="AU376" s="1">
        <f t="shared" si="43"/>
        <v>1.8945870587971925</v>
      </c>
      <c r="AV376" s="1">
        <f t="shared" si="44"/>
        <v>1.5559793656336647</v>
      </c>
      <c r="AW376" s="1">
        <f t="shared" si="45"/>
        <v>1.2173716724701369</v>
      </c>
    </row>
    <row r="377" spans="1:49" x14ac:dyDescent="0.2">
      <c r="A377">
        <v>375</v>
      </c>
      <c r="B377" t="s">
        <v>10188</v>
      </c>
      <c r="C377" t="s">
        <v>10187</v>
      </c>
      <c r="F377" t="s">
        <v>10186</v>
      </c>
      <c r="G377" t="s">
        <v>9</v>
      </c>
      <c r="H377" t="s">
        <v>8</v>
      </c>
      <c r="I377" t="s">
        <v>9577</v>
      </c>
      <c r="J377">
        <v>60016561</v>
      </c>
      <c r="K377" t="s">
        <v>584</v>
      </c>
      <c r="L377" t="s">
        <v>583</v>
      </c>
      <c r="M377" t="s">
        <v>218</v>
      </c>
      <c r="N377">
        <v>1</v>
      </c>
      <c r="O377" t="s">
        <v>10185</v>
      </c>
      <c r="P377">
        <v>55950880800</v>
      </c>
      <c r="Q377">
        <v>60016561</v>
      </c>
      <c r="R377" s="7">
        <v>37926</v>
      </c>
      <c r="S377" s="8">
        <f t="shared" si="40"/>
        <v>2003</v>
      </c>
      <c r="T377" s="8">
        <v>2003</v>
      </c>
      <c r="U377" s="8">
        <f t="shared" si="41"/>
        <v>19</v>
      </c>
      <c r="V377" s="7">
        <v>37926</v>
      </c>
      <c r="W377" t="s">
        <v>43</v>
      </c>
      <c r="X377" s="2">
        <v>1.468</v>
      </c>
      <c r="Y377" s="6">
        <f t="shared" si="46"/>
        <v>3.9187421585115186E-2</v>
      </c>
      <c r="AA377">
        <v>906778</v>
      </c>
      <c r="AB377">
        <v>18931</v>
      </c>
      <c r="AD377" t="s">
        <v>2</v>
      </c>
      <c r="AE377">
        <v>51</v>
      </c>
      <c r="AF377">
        <v>11</v>
      </c>
      <c r="AH377" t="s">
        <v>10184</v>
      </c>
      <c r="AI377" t="s">
        <v>10183</v>
      </c>
      <c r="AJ377" t="s">
        <v>10182</v>
      </c>
      <c r="AK377" t="s">
        <v>10181</v>
      </c>
      <c r="AL377">
        <v>1</v>
      </c>
      <c r="AM377" s="5">
        <f t="shared" si="42"/>
        <v>5.2631578947368418E-2</v>
      </c>
      <c r="AN377" s="4">
        <f t="shared" si="47"/>
        <v>7.9714621654476962E-5</v>
      </c>
      <c r="AO377" s="3"/>
      <c r="AP377">
        <v>0</v>
      </c>
      <c r="AR377" t="s">
        <v>1</v>
      </c>
      <c r="AT377" s="2">
        <v>5.0830000000000002</v>
      </c>
      <c r="AU377" s="1">
        <f t="shared" si="43"/>
        <v>2.7455109496076968</v>
      </c>
      <c r="AV377" s="1">
        <f t="shared" si="44"/>
        <v>1.9633568103384833</v>
      </c>
      <c r="AW377" s="1">
        <f t="shared" si="45"/>
        <v>1.1812026710692691</v>
      </c>
    </row>
    <row r="378" spans="1:49" x14ac:dyDescent="0.2">
      <c r="A378">
        <v>376</v>
      </c>
      <c r="B378" t="s">
        <v>10180</v>
      </c>
      <c r="C378" t="s">
        <v>10179</v>
      </c>
      <c r="F378" t="s">
        <v>10178</v>
      </c>
      <c r="G378" t="s">
        <v>9</v>
      </c>
      <c r="H378" t="s">
        <v>8</v>
      </c>
      <c r="I378" t="s">
        <v>248</v>
      </c>
      <c r="J378" t="s">
        <v>10177</v>
      </c>
      <c r="K378" t="s">
        <v>10176</v>
      </c>
      <c r="L378" t="s">
        <v>10175</v>
      </c>
      <c r="M378" t="s">
        <v>30</v>
      </c>
      <c r="N378">
        <v>3</v>
      </c>
      <c r="O378" t="s">
        <v>10174</v>
      </c>
      <c r="P378" t="s">
        <v>10173</v>
      </c>
      <c r="Q378" t="s">
        <v>10172</v>
      </c>
      <c r="R378" s="7">
        <v>37926</v>
      </c>
      <c r="S378" s="8">
        <f t="shared" si="40"/>
        <v>2003</v>
      </c>
      <c r="T378" s="8">
        <v>2003</v>
      </c>
      <c r="U378" s="8">
        <f t="shared" si="41"/>
        <v>19</v>
      </c>
      <c r="V378" s="7">
        <v>37926</v>
      </c>
      <c r="W378" t="s">
        <v>43</v>
      </c>
      <c r="X378" s="2">
        <v>1.468</v>
      </c>
      <c r="Y378" s="6">
        <f t="shared" si="46"/>
        <v>3.9187421585115186E-2</v>
      </c>
      <c r="AA378">
        <v>906778</v>
      </c>
      <c r="AB378">
        <v>18931</v>
      </c>
      <c r="AD378" t="s">
        <v>2</v>
      </c>
      <c r="AE378">
        <v>51</v>
      </c>
      <c r="AF378">
        <v>11</v>
      </c>
      <c r="AH378" t="s">
        <v>10171</v>
      </c>
      <c r="AI378" t="s">
        <v>10170</v>
      </c>
      <c r="AJ378" t="s">
        <v>10169</v>
      </c>
      <c r="AK378" t="s">
        <v>10168</v>
      </c>
      <c r="AL378">
        <v>16</v>
      </c>
      <c r="AM378" s="5">
        <f t="shared" si="42"/>
        <v>0.84210526315789469</v>
      </c>
      <c r="AN378" s="4">
        <f t="shared" si="47"/>
        <v>1.2754339464716314E-3</v>
      </c>
      <c r="AO378" s="3"/>
      <c r="AP378">
        <v>0</v>
      </c>
      <c r="AR378" t="s">
        <v>1</v>
      </c>
      <c r="AT378" s="2">
        <v>5.0830000000000002</v>
      </c>
      <c r="AU378" s="1">
        <f t="shared" si="43"/>
        <v>2.7813825293522116</v>
      </c>
      <c r="AV378" s="1">
        <f t="shared" si="44"/>
        <v>2.0231427765793408</v>
      </c>
      <c r="AW378" s="1">
        <f t="shared" si="45"/>
        <v>1.2649030238064698</v>
      </c>
    </row>
    <row r="379" spans="1:49" x14ac:dyDescent="0.2">
      <c r="A379">
        <v>377</v>
      </c>
      <c r="B379" t="s">
        <v>10167</v>
      </c>
      <c r="C379" t="s">
        <v>10166</v>
      </c>
      <c r="E379">
        <v>12928751</v>
      </c>
      <c r="F379" t="s">
        <v>10165</v>
      </c>
      <c r="G379" t="s">
        <v>9</v>
      </c>
      <c r="H379" t="s">
        <v>8</v>
      </c>
      <c r="I379" t="s">
        <v>10164</v>
      </c>
      <c r="J379">
        <v>60025888</v>
      </c>
      <c r="K379" t="s">
        <v>10163</v>
      </c>
      <c r="L379" t="s">
        <v>838</v>
      </c>
      <c r="M379" t="s">
        <v>395</v>
      </c>
      <c r="N379">
        <v>3</v>
      </c>
      <c r="O379" t="s">
        <v>10162</v>
      </c>
      <c r="P379" t="s">
        <v>10161</v>
      </c>
      <c r="Q379" t="s">
        <v>10160</v>
      </c>
      <c r="R379" s="7">
        <v>37926</v>
      </c>
      <c r="S379" s="8">
        <f t="shared" si="40"/>
        <v>2003</v>
      </c>
      <c r="T379" s="8">
        <v>2003</v>
      </c>
      <c r="U379" s="8">
        <f t="shared" si="41"/>
        <v>19</v>
      </c>
      <c r="V379" s="7">
        <v>37926</v>
      </c>
      <c r="W379" t="s">
        <v>10159</v>
      </c>
      <c r="X379" s="2">
        <v>1.825</v>
      </c>
      <c r="Y379" s="6">
        <f t="shared" si="46"/>
        <v>4.8717332692667044E-2</v>
      </c>
      <c r="AA379">
        <v>1728083</v>
      </c>
      <c r="AB379">
        <v>22074</v>
      </c>
      <c r="AD379" t="s">
        <v>2</v>
      </c>
      <c r="AE379">
        <v>44</v>
      </c>
      <c r="AF379">
        <v>3</v>
      </c>
      <c r="AH379" t="s">
        <v>10158</v>
      </c>
      <c r="AI379" t="s">
        <v>10157</v>
      </c>
      <c r="AJ379" t="s">
        <v>10156</v>
      </c>
      <c r="AK379" t="s">
        <v>10155</v>
      </c>
      <c r="AL379">
        <v>11</v>
      </c>
      <c r="AM379" s="5">
        <f t="shared" si="42"/>
        <v>0.57894736842105265</v>
      </c>
      <c r="AN379" s="4">
        <f t="shared" si="47"/>
        <v>8.768608381992467E-4</v>
      </c>
      <c r="AO379" s="3"/>
      <c r="AP379">
        <v>0</v>
      </c>
      <c r="AQ379" t="s">
        <v>1880</v>
      </c>
      <c r="AR379" t="s">
        <v>1</v>
      </c>
      <c r="AS379" t="s">
        <v>1878</v>
      </c>
      <c r="AT379" s="2">
        <v>3.8860000000000001</v>
      </c>
      <c r="AU379" s="1">
        <f t="shared" si="43"/>
        <v>3.4365191136326705</v>
      </c>
      <c r="AV379" s="1">
        <f t="shared" si="44"/>
        <v>2.4797096765433144</v>
      </c>
      <c r="AW379" s="1">
        <f t="shared" si="45"/>
        <v>1.5229002394539586</v>
      </c>
    </row>
    <row r="380" spans="1:49" x14ac:dyDescent="0.2">
      <c r="A380">
        <v>378</v>
      </c>
      <c r="B380" t="s">
        <v>10154</v>
      </c>
      <c r="C380" t="s">
        <v>10153</v>
      </c>
      <c r="E380">
        <v>14678134</v>
      </c>
      <c r="F380" t="s">
        <v>10152</v>
      </c>
      <c r="G380" t="s">
        <v>9</v>
      </c>
      <c r="H380" t="s">
        <v>8</v>
      </c>
      <c r="I380" t="s">
        <v>10151</v>
      </c>
      <c r="J380">
        <v>60027086</v>
      </c>
      <c r="K380" t="s">
        <v>10150</v>
      </c>
      <c r="L380" t="s">
        <v>2377</v>
      </c>
      <c r="M380" t="s">
        <v>46</v>
      </c>
      <c r="N380">
        <v>4</v>
      </c>
      <c r="O380" t="s">
        <v>10149</v>
      </c>
      <c r="P380" t="s">
        <v>10148</v>
      </c>
      <c r="Q380" t="s">
        <v>10147</v>
      </c>
      <c r="R380" s="7">
        <v>37926</v>
      </c>
      <c r="S380" s="8">
        <f t="shared" si="40"/>
        <v>2003</v>
      </c>
      <c r="T380" s="8">
        <v>2003</v>
      </c>
      <c r="U380" s="8">
        <f t="shared" si="41"/>
        <v>19</v>
      </c>
      <c r="V380" s="7">
        <v>37926</v>
      </c>
      <c r="W380" t="s">
        <v>10146</v>
      </c>
      <c r="X380" s="2">
        <v>1.1930000000000001</v>
      </c>
      <c r="Y380" s="6">
        <f t="shared" si="46"/>
        <v>3.1846453645124263E-2</v>
      </c>
      <c r="AA380">
        <v>10453873</v>
      </c>
      <c r="AB380">
        <v>23832</v>
      </c>
      <c r="AD380" t="s">
        <v>2</v>
      </c>
      <c r="AE380">
        <v>14</v>
      </c>
      <c r="AF380">
        <v>11</v>
      </c>
      <c r="AH380" t="s">
        <v>10145</v>
      </c>
      <c r="AI380" t="s">
        <v>10144</v>
      </c>
      <c r="AJ380" t="s">
        <v>10143</v>
      </c>
      <c r="AK380" t="s">
        <v>10142</v>
      </c>
      <c r="AL380">
        <v>28</v>
      </c>
      <c r="AM380" s="5">
        <f t="shared" si="42"/>
        <v>1.4736842105263157</v>
      </c>
      <c r="AN380" s="4">
        <f t="shared" si="47"/>
        <v>2.2320094063253549E-3</v>
      </c>
      <c r="AO380" s="3"/>
      <c r="AP380">
        <v>0</v>
      </c>
      <c r="AQ380" t="s">
        <v>889</v>
      </c>
      <c r="AR380" t="s">
        <v>10141</v>
      </c>
      <c r="AS380" t="s">
        <v>887</v>
      </c>
      <c r="AT380" s="2" t="s">
        <v>0</v>
      </c>
      <c r="AU380" s="1">
        <f t="shared" si="43"/>
        <v>2.2962120373484591</v>
      </c>
      <c r="AV380" s="1">
        <f t="shared" si="44"/>
        <v>1.7039231525724809</v>
      </c>
      <c r="AW380" s="1">
        <f t="shared" si="45"/>
        <v>1.1116342677965028</v>
      </c>
    </row>
    <row r="381" spans="1:49" x14ac:dyDescent="0.2">
      <c r="A381">
        <v>379</v>
      </c>
      <c r="B381" t="s">
        <v>10140</v>
      </c>
      <c r="C381" t="s">
        <v>10139</v>
      </c>
      <c r="F381" t="s">
        <v>10138</v>
      </c>
      <c r="G381" t="s">
        <v>9</v>
      </c>
      <c r="H381" t="s">
        <v>8</v>
      </c>
      <c r="I381" t="s">
        <v>10137</v>
      </c>
      <c r="J381" t="s">
        <v>10136</v>
      </c>
      <c r="K381" t="s">
        <v>10135</v>
      </c>
      <c r="L381" t="s">
        <v>10134</v>
      </c>
      <c r="M381" t="s">
        <v>10133</v>
      </c>
      <c r="N381">
        <v>3</v>
      </c>
      <c r="O381" t="s">
        <v>10132</v>
      </c>
      <c r="P381" t="s">
        <v>10131</v>
      </c>
      <c r="Q381" t="s">
        <v>10130</v>
      </c>
      <c r="R381" s="7">
        <v>37926</v>
      </c>
      <c r="S381" s="8">
        <f t="shared" si="40"/>
        <v>2003</v>
      </c>
      <c r="T381" s="8">
        <v>2003</v>
      </c>
      <c r="U381" s="8">
        <f t="shared" si="41"/>
        <v>19</v>
      </c>
      <c r="V381" s="7">
        <v>37926</v>
      </c>
      <c r="W381" t="s">
        <v>921</v>
      </c>
      <c r="X381" s="2">
        <v>0.76900000000000002</v>
      </c>
      <c r="Y381" s="6">
        <f t="shared" si="46"/>
        <v>2.0528015803101894E-2</v>
      </c>
      <c r="AA381">
        <v>9475745</v>
      </c>
      <c r="AB381">
        <v>22605</v>
      </c>
      <c r="AD381" t="s">
        <v>2</v>
      </c>
      <c r="AE381">
        <v>41</v>
      </c>
      <c r="AF381">
        <v>4</v>
      </c>
      <c r="AH381" t="s">
        <v>10129</v>
      </c>
      <c r="AI381" t="s">
        <v>10128</v>
      </c>
      <c r="AJ381" t="s">
        <v>10127</v>
      </c>
      <c r="AK381" t="s">
        <v>10126</v>
      </c>
      <c r="AL381">
        <v>42</v>
      </c>
      <c r="AM381" s="5">
        <f t="shared" si="42"/>
        <v>2.2105263157894739</v>
      </c>
      <c r="AN381" s="4">
        <f t="shared" si="47"/>
        <v>3.3480141094880331E-3</v>
      </c>
      <c r="AO381" s="3"/>
      <c r="AP381">
        <v>0</v>
      </c>
      <c r="AR381" t="s">
        <v>1</v>
      </c>
      <c r="AT381" s="2" t="s">
        <v>0</v>
      </c>
      <c r="AU381" s="1">
        <f t="shared" si="43"/>
        <v>1.5374015295017733</v>
      </c>
      <c r="AV381" s="1">
        <f t="shared" si="44"/>
        <v>1.1938014956294964</v>
      </c>
      <c r="AW381" s="1">
        <f t="shared" si="45"/>
        <v>0.850201461757219</v>
      </c>
    </row>
    <row r="382" spans="1:49" x14ac:dyDescent="0.2">
      <c r="A382">
        <v>380</v>
      </c>
      <c r="B382" t="s">
        <v>10125</v>
      </c>
      <c r="C382" t="s">
        <v>10124</v>
      </c>
      <c r="F382" t="s">
        <v>10123</v>
      </c>
      <c r="G382" t="s">
        <v>9</v>
      </c>
      <c r="H382" t="s">
        <v>8</v>
      </c>
      <c r="I382" t="s">
        <v>159</v>
      </c>
      <c r="J382">
        <v>60103653</v>
      </c>
      <c r="K382" t="s">
        <v>535</v>
      </c>
      <c r="L382" t="s">
        <v>297</v>
      </c>
      <c r="M382" t="s">
        <v>296</v>
      </c>
      <c r="N382">
        <v>5</v>
      </c>
      <c r="O382" t="s">
        <v>10122</v>
      </c>
      <c r="P382" t="s">
        <v>10121</v>
      </c>
      <c r="Q382" t="s">
        <v>1152</v>
      </c>
      <c r="R382" s="7">
        <v>37926</v>
      </c>
      <c r="S382" s="8">
        <f t="shared" si="40"/>
        <v>2003</v>
      </c>
      <c r="T382" s="8">
        <v>2003</v>
      </c>
      <c r="U382" s="8">
        <f t="shared" si="41"/>
        <v>19</v>
      </c>
      <c r="V382" s="7">
        <v>37926</v>
      </c>
      <c r="W382" t="s">
        <v>36</v>
      </c>
      <c r="X382" s="2">
        <v>0.30199999999999999</v>
      </c>
      <c r="Y382" s="6">
        <f t="shared" si="46"/>
        <v>8.0617175195536687E-3</v>
      </c>
      <c r="AA382">
        <v>9296212</v>
      </c>
      <c r="AB382">
        <v>20725</v>
      </c>
      <c r="AD382" t="s">
        <v>2</v>
      </c>
      <c r="AE382">
        <v>27</v>
      </c>
      <c r="AF382">
        <v>2</v>
      </c>
      <c r="AH382" t="s">
        <v>10120</v>
      </c>
      <c r="AI382" t="s">
        <v>10119</v>
      </c>
      <c r="AJ382" t="s">
        <v>10118</v>
      </c>
      <c r="AK382" t="s">
        <v>10117</v>
      </c>
      <c r="AL382">
        <v>24</v>
      </c>
      <c r="AM382" s="5">
        <f t="shared" si="42"/>
        <v>1.263157894736842</v>
      </c>
      <c r="AN382" s="4">
        <f t="shared" si="47"/>
        <v>1.9131509197074473E-3</v>
      </c>
      <c r="AO382" s="3"/>
      <c r="AP382">
        <v>0</v>
      </c>
      <c r="AR382" t="s">
        <v>1</v>
      </c>
      <c r="AS382" t="s">
        <v>157</v>
      </c>
      <c r="AT382" s="2">
        <v>1.671</v>
      </c>
      <c r="AU382" s="1">
        <f t="shared" si="43"/>
        <v>0.6217147539599801</v>
      </c>
      <c r="AV382" s="1">
        <f t="shared" si="44"/>
        <v>0.49874342196305582</v>
      </c>
      <c r="AW382" s="1">
        <f t="shared" si="45"/>
        <v>0.37577208996613132</v>
      </c>
    </row>
    <row r="383" spans="1:49" x14ac:dyDescent="0.2">
      <c r="A383">
        <v>381</v>
      </c>
      <c r="B383" t="s">
        <v>10116</v>
      </c>
      <c r="C383" t="s">
        <v>10115</v>
      </c>
      <c r="F383" t="s">
        <v>10114</v>
      </c>
      <c r="G383" t="s">
        <v>9</v>
      </c>
      <c r="H383" t="s">
        <v>8</v>
      </c>
      <c r="I383" t="s">
        <v>10113</v>
      </c>
      <c r="J383" t="s">
        <v>10112</v>
      </c>
      <c r="K383" t="s">
        <v>10111</v>
      </c>
      <c r="L383" t="s">
        <v>10110</v>
      </c>
      <c r="M383" t="s">
        <v>350</v>
      </c>
      <c r="N383">
        <v>3</v>
      </c>
      <c r="O383" t="s">
        <v>10109</v>
      </c>
      <c r="P383" t="s">
        <v>10108</v>
      </c>
      <c r="Q383" t="s">
        <v>10107</v>
      </c>
      <c r="R383" s="7">
        <v>37926</v>
      </c>
      <c r="S383" s="8">
        <f t="shared" si="40"/>
        <v>2003</v>
      </c>
      <c r="T383" s="8">
        <v>2003</v>
      </c>
      <c r="U383" s="8">
        <f t="shared" si="41"/>
        <v>19</v>
      </c>
      <c r="V383" s="7">
        <v>37926</v>
      </c>
      <c r="W383" t="s">
        <v>158</v>
      </c>
      <c r="X383" s="2">
        <v>1.365</v>
      </c>
      <c r="Y383" s="6">
        <f t="shared" si="46"/>
        <v>3.6437895411227675E-2</v>
      </c>
      <c r="AA383">
        <v>189545</v>
      </c>
      <c r="AB383">
        <v>17393</v>
      </c>
      <c r="AD383" t="s">
        <v>2</v>
      </c>
      <c r="AE383">
        <v>52</v>
      </c>
      <c r="AF383">
        <v>6</v>
      </c>
      <c r="AH383" t="s">
        <v>10106</v>
      </c>
      <c r="AI383" t="s">
        <v>10105</v>
      </c>
      <c r="AJ383" t="s">
        <v>10104</v>
      </c>
      <c r="AK383" t="s">
        <v>10103</v>
      </c>
      <c r="AL383">
        <v>24</v>
      </c>
      <c r="AM383" s="5">
        <f t="shared" si="42"/>
        <v>1.263157894736842</v>
      </c>
      <c r="AN383" s="4">
        <f t="shared" si="47"/>
        <v>1.9131509197074473E-3</v>
      </c>
      <c r="AO383" s="3"/>
      <c r="AP383">
        <v>0</v>
      </c>
      <c r="AR383" t="s">
        <v>1</v>
      </c>
      <c r="AS383" t="s">
        <v>10102</v>
      </c>
      <c r="AT383" s="2" t="s">
        <v>0</v>
      </c>
      <c r="AU383" s="1">
        <f t="shared" si="43"/>
        <v>2.6080472063771603</v>
      </c>
      <c r="AV383" s="1">
        <f t="shared" si="44"/>
        <v>1.9175523165467561</v>
      </c>
      <c r="AW383" s="1">
        <f t="shared" si="45"/>
        <v>1.2270574267163514</v>
      </c>
    </row>
    <row r="384" spans="1:49" x14ac:dyDescent="0.2">
      <c r="A384">
        <v>382</v>
      </c>
      <c r="B384" t="s">
        <v>10101</v>
      </c>
      <c r="C384" t="s">
        <v>10100</v>
      </c>
      <c r="F384" t="s">
        <v>10099</v>
      </c>
      <c r="G384" t="s">
        <v>9</v>
      </c>
      <c r="H384" t="s">
        <v>8</v>
      </c>
      <c r="I384" t="s">
        <v>10098</v>
      </c>
      <c r="J384">
        <v>60002838</v>
      </c>
      <c r="K384" t="s">
        <v>10097</v>
      </c>
      <c r="L384" t="s">
        <v>10096</v>
      </c>
      <c r="M384" t="s">
        <v>22</v>
      </c>
      <c r="N384">
        <v>1</v>
      </c>
      <c r="O384" t="s">
        <v>10095</v>
      </c>
      <c r="P384">
        <v>7003935389</v>
      </c>
      <c r="Q384">
        <v>60002838</v>
      </c>
      <c r="R384" s="7">
        <v>37926</v>
      </c>
      <c r="S384" s="8">
        <f t="shared" si="40"/>
        <v>2003</v>
      </c>
      <c r="T384" s="8">
        <v>2003</v>
      </c>
      <c r="U384" s="8">
        <f t="shared" si="41"/>
        <v>19</v>
      </c>
      <c r="V384" s="7">
        <v>37926</v>
      </c>
      <c r="W384" t="s">
        <v>158</v>
      </c>
      <c r="X384" s="2">
        <v>1.365</v>
      </c>
      <c r="Y384" s="6">
        <f t="shared" si="46"/>
        <v>3.6437895411227675E-2</v>
      </c>
      <c r="AA384">
        <v>189545</v>
      </c>
      <c r="AB384">
        <v>17393</v>
      </c>
      <c r="AD384" t="s">
        <v>2</v>
      </c>
      <c r="AE384">
        <v>52</v>
      </c>
      <c r="AF384">
        <v>6</v>
      </c>
      <c r="AH384" t="s">
        <v>10094</v>
      </c>
      <c r="AI384" t="s">
        <v>10093</v>
      </c>
      <c r="AJ384" t="s">
        <v>10092</v>
      </c>
      <c r="AK384" t="s">
        <v>10091</v>
      </c>
      <c r="AL384">
        <v>7</v>
      </c>
      <c r="AM384" s="5">
        <f t="shared" si="42"/>
        <v>0.36842105263157893</v>
      </c>
      <c r="AN384" s="4">
        <f t="shared" si="47"/>
        <v>5.5800235158133874E-4</v>
      </c>
      <c r="AO384" s="3"/>
      <c r="AP384">
        <v>0</v>
      </c>
      <c r="AR384" t="s">
        <v>1</v>
      </c>
      <c r="AT384" s="2" t="s">
        <v>0</v>
      </c>
      <c r="AU384" s="1">
        <f t="shared" si="43"/>
        <v>2.567392749333377</v>
      </c>
      <c r="AV384" s="1">
        <f t="shared" si="44"/>
        <v>1.8497948881404505</v>
      </c>
      <c r="AW384" s="1">
        <f t="shared" si="45"/>
        <v>1.1321970269475239</v>
      </c>
    </row>
    <row r="385" spans="1:49" x14ac:dyDescent="0.2">
      <c r="A385">
        <v>383</v>
      </c>
      <c r="B385" t="s">
        <v>10090</v>
      </c>
      <c r="C385" t="s">
        <v>10089</v>
      </c>
      <c r="F385" t="s">
        <v>10088</v>
      </c>
      <c r="G385" t="s">
        <v>9</v>
      </c>
      <c r="H385" t="s">
        <v>8</v>
      </c>
      <c r="I385" t="s">
        <v>10087</v>
      </c>
      <c r="J385">
        <v>60016340</v>
      </c>
      <c r="K385" t="s">
        <v>10086</v>
      </c>
      <c r="L385" t="s">
        <v>10085</v>
      </c>
      <c r="M385" t="s">
        <v>22</v>
      </c>
      <c r="N385">
        <v>1</v>
      </c>
      <c r="O385" t="s">
        <v>10084</v>
      </c>
      <c r="P385">
        <v>56956401100</v>
      </c>
      <c r="Q385">
        <v>60016340</v>
      </c>
      <c r="R385" s="7">
        <v>37926</v>
      </c>
      <c r="S385" s="8">
        <f t="shared" si="40"/>
        <v>2003</v>
      </c>
      <c r="T385" s="8">
        <v>2003</v>
      </c>
      <c r="U385" s="8">
        <f t="shared" si="41"/>
        <v>19</v>
      </c>
      <c r="V385" s="7">
        <v>37926</v>
      </c>
      <c r="W385" t="s">
        <v>10083</v>
      </c>
      <c r="X385" s="2">
        <v>0.59799999999999998</v>
      </c>
      <c r="Y385" s="6">
        <f t="shared" si="46"/>
        <v>1.5963268465871174E-2</v>
      </c>
      <c r="AA385">
        <v>222291</v>
      </c>
      <c r="AB385">
        <v>13763</v>
      </c>
      <c r="AD385" t="s">
        <v>2</v>
      </c>
      <c r="AE385">
        <v>133</v>
      </c>
      <c r="AF385" s="10">
        <v>44289</v>
      </c>
      <c r="AH385" t="s">
        <v>10082</v>
      </c>
      <c r="AI385" t="s">
        <v>10081</v>
      </c>
      <c r="AJ385" t="s">
        <v>10080</v>
      </c>
      <c r="AK385" t="s">
        <v>10079</v>
      </c>
      <c r="AL385">
        <v>6</v>
      </c>
      <c r="AM385" s="5">
        <f t="shared" si="42"/>
        <v>0.31578947368421051</v>
      </c>
      <c r="AN385" s="4">
        <f t="shared" si="47"/>
        <v>4.7828772992686183E-4</v>
      </c>
      <c r="AO385" s="3"/>
      <c r="AP385">
        <v>0</v>
      </c>
      <c r="AR385" t="s">
        <v>1</v>
      </c>
      <c r="AT385" s="2">
        <v>1.57</v>
      </c>
      <c r="AU385" s="1">
        <f t="shared" si="43"/>
        <v>1.1317774245087879</v>
      </c>
      <c r="AV385" s="1">
        <f t="shared" si="44"/>
        <v>0.82207780978990186</v>
      </c>
      <c r="AW385" s="1">
        <f t="shared" si="45"/>
        <v>0.51237819507101556</v>
      </c>
    </row>
    <row r="386" spans="1:49" x14ac:dyDescent="0.2">
      <c r="A386">
        <v>384</v>
      </c>
      <c r="B386" t="s">
        <v>10078</v>
      </c>
      <c r="C386" t="s">
        <v>10077</v>
      </c>
      <c r="F386" t="s">
        <v>10076</v>
      </c>
      <c r="G386" t="s">
        <v>9</v>
      </c>
      <c r="H386" t="s">
        <v>8</v>
      </c>
      <c r="I386" t="s">
        <v>6752</v>
      </c>
      <c r="J386" t="s">
        <v>10075</v>
      </c>
      <c r="K386" t="s">
        <v>10074</v>
      </c>
      <c r="L386" t="s">
        <v>10073</v>
      </c>
      <c r="M386" t="s">
        <v>25</v>
      </c>
      <c r="N386">
        <v>6</v>
      </c>
      <c r="O386" t="s">
        <v>10072</v>
      </c>
      <c r="P386" t="s">
        <v>10071</v>
      </c>
      <c r="Q386" t="s">
        <v>10070</v>
      </c>
      <c r="R386" s="7">
        <v>37926</v>
      </c>
      <c r="S386" s="8">
        <f t="shared" ref="S386:S449" si="48">YEAR(R386)</f>
        <v>2003</v>
      </c>
      <c r="T386" s="8">
        <v>2003</v>
      </c>
      <c r="U386" s="8">
        <f t="shared" ref="U386:U449" si="49">2022-T386</f>
        <v>19</v>
      </c>
      <c r="V386" s="7">
        <v>37926</v>
      </c>
      <c r="W386" t="s">
        <v>173</v>
      </c>
      <c r="X386" s="2">
        <v>0.65500000000000003</v>
      </c>
      <c r="Y386" s="6">
        <f t="shared" si="46"/>
        <v>1.7484850911614749E-2</v>
      </c>
      <c r="AA386">
        <v>189375</v>
      </c>
      <c r="AB386">
        <v>26051</v>
      </c>
      <c r="AD386" t="s">
        <v>2</v>
      </c>
      <c r="AE386">
        <v>45</v>
      </c>
      <c r="AF386">
        <v>4</v>
      </c>
      <c r="AH386" t="s">
        <v>10069</v>
      </c>
      <c r="AI386" t="s">
        <v>10068</v>
      </c>
      <c r="AJ386" t="s">
        <v>10067</v>
      </c>
      <c r="AK386" t="s">
        <v>10066</v>
      </c>
      <c r="AL386">
        <v>5</v>
      </c>
      <c r="AM386" s="5">
        <f t="shared" ref="AM386:AM449" si="50">AL386/U386</f>
        <v>0.26315789473684209</v>
      </c>
      <c r="AN386" s="4">
        <f t="shared" si="47"/>
        <v>3.9857310827238487E-4</v>
      </c>
      <c r="AO386" s="3"/>
      <c r="AP386">
        <v>0</v>
      </c>
      <c r="AR386" t="s">
        <v>1</v>
      </c>
      <c r="AT386" s="2" t="s">
        <v>0</v>
      </c>
      <c r="AU386" s="1">
        <f t="shared" ref="AU386:AU449" si="51">(Y386*0.7+AN386*0.3)*100</f>
        <v>1.2358967570612038</v>
      </c>
      <c r="AV386" s="1">
        <f t="shared" ref="AV386:AV449" si="52">(Y386*0.5+AN386*0.5)*100</f>
        <v>0.89417120099435665</v>
      </c>
      <c r="AW386" s="1">
        <f t="shared" ref="AW386:AW449" si="53">(Y386*0.3+AN386*0.7)*100</f>
        <v>0.55244564492750947</v>
      </c>
    </row>
    <row r="387" spans="1:49" x14ac:dyDescent="0.2">
      <c r="A387">
        <v>385</v>
      </c>
      <c r="B387" t="s">
        <v>10065</v>
      </c>
      <c r="C387" t="s">
        <v>10064</v>
      </c>
      <c r="F387" t="s">
        <v>10063</v>
      </c>
      <c r="G387" t="s">
        <v>9</v>
      </c>
      <c r="H387" t="s">
        <v>8</v>
      </c>
      <c r="I387" t="s">
        <v>10062</v>
      </c>
      <c r="J387">
        <v>60032350</v>
      </c>
      <c r="K387" t="s">
        <v>175</v>
      </c>
      <c r="L387" t="s">
        <v>23</v>
      </c>
      <c r="M387" t="s">
        <v>22</v>
      </c>
      <c r="N387">
        <v>5</v>
      </c>
      <c r="O387" t="s">
        <v>10061</v>
      </c>
      <c r="P387" t="s">
        <v>10060</v>
      </c>
      <c r="Q387" t="s">
        <v>10059</v>
      </c>
      <c r="R387" s="7">
        <v>37926</v>
      </c>
      <c r="S387" s="8">
        <f t="shared" si="48"/>
        <v>2003</v>
      </c>
      <c r="T387" s="8">
        <v>2003</v>
      </c>
      <c r="U387" s="8">
        <f t="shared" si="49"/>
        <v>19</v>
      </c>
      <c r="V387" s="7">
        <v>37926</v>
      </c>
      <c r="W387" t="s">
        <v>921</v>
      </c>
      <c r="X387" s="2">
        <v>0.76900000000000002</v>
      </c>
      <c r="Y387" s="6">
        <f t="shared" ref="Y387:Y450" si="54">(X387-$Z$3)/($Z$2-$Z$3)</f>
        <v>2.0528015803101894E-2</v>
      </c>
      <c r="AA387">
        <v>9475745</v>
      </c>
      <c r="AB387">
        <v>22605</v>
      </c>
      <c r="AD387" t="s">
        <v>2</v>
      </c>
      <c r="AE387">
        <v>41</v>
      </c>
      <c r="AF387">
        <v>4</v>
      </c>
      <c r="AH387" t="s">
        <v>10058</v>
      </c>
      <c r="AI387" t="s">
        <v>10057</v>
      </c>
      <c r="AJ387" t="s">
        <v>10056</v>
      </c>
      <c r="AK387" t="s">
        <v>10055</v>
      </c>
      <c r="AL387">
        <v>24</v>
      </c>
      <c r="AM387" s="5">
        <f t="shared" si="50"/>
        <v>1.263157894736842</v>
      </c>
      <c r="AN387" s="4">
        <f t="shared" ref="AN387:AN450" si="55">(AM387-$AO$3)/($AO$2-$AO$3)</f>
        <v>1.9131509197074473E-3</v>
      </c>
      <c r="AO387" s="3"/>
      <c r="AP387">
        <v>0</v>
      </c>
      <c r="AR387" t="s">
        <v>1</v>
      </c>
      <c r="AT387" s="2" t="s">
        <v>0</v>
      </c>
      <c r="AU387" s="1">
        <f t="shared" si="51"/>
        <v>1.4943556338083557</v>
      </c>
      <c r="AV387" s="1">
        <f t="shared" si="52"/>
        <v>1.122058336140467</v>
      </c>
      <c r="AW387" s="1">
        <f t="shared" si="53"/>
        <v>0.74976103847257813</v>
      </c>
    </row>
    <row r="388" spans="1:49" x14ac:dyDescent="0.2">
      <c r="A388">
        <v>386</v>
      </c>
      <c r="B388" t="s">
        <v>10054</v>
      </c>
      <c r="C388" t="s">
        <v>10053</v>
      </c>
      <c r="F388" t="s">
        <v>10052</v>
      </c>
      <c r="G388" t="s">
        <v>9</v>
      </c>
      <c r="H388" t="s">
        <v>8</v>
      </c>
      <c r="I388" t="s">
        <v>10051</v>
      </c>
      <c r="J388">
        <v>60108318</v>
      </c>
      <c r="K388" t="s">
        <v>10050</v>
      </c>
      <c r="L388" t="s">
        <v>434</v>
      </c>
      <c r="M388" t="s">
        <v>46</v>
      </c>
      <c r="N388">
        <v>1</v>
      </c>
      <c r="O388" t="s">
        <v>10049</v>
      </c>
      <c r="P388">
        <v>6701837926</v>
      </c>
      <c r="Q388">
        <v>60108318</v>
      </c>
      <c r="R388" s="7">
        <v>37926</v>
      </c>
      <c r="S388" s="8">
        <f t="shared" si="48"/>
        <v>2003</v>
      </c>
      <c r="T388" s="8">
        <v>2003</v>
      </c>
      <c r="U388" s="8">
        <f t="shared" si="49"/>
        <v>19</v>
      </c>
      <c r="V388" s="7">
        <v>37926</v>
      </c>
      <c r="W388" t="s">
        <v>43</v>
      </c>
      <c r="X388" s="2">
        <v>1.468</v>
      </c>
      <c r="Y388" s="6">
        <f t="shared" si="54"/>
        <v>3.9187421585115186E-2</v>
      </c>
      <c r="AA388">
        <v>906778</v>
      </c>
      <c r="AB388">
        <v>18931</v>
      </c>
      <c r="AD388" t="s">
        <v>2</v>
      </c>
      <c r="AE388">
        <v>51</v>
      </c>
      <c r="AF388">
        <v>11</v>
      </c>
      <c r="AH388" t="s">
        <v>10048</v>
      </c>
      <c r="AI388" t="s">
        <v>10047</v>
      </c>
      <c r="AJ388" t="s">
        <v>10046</v>
      </c>
      <c r="AK388" t="s">
        <v>10045</v>
      </c>
      <c r="AL388">
        <v>12</v>
      </c>
      <c r="AM388" s="5">
        <f t="shared" si="50"/>
        <v>0.63157894736842102</v>
      </c>
      <c r="AN388" s="4">
        <f t="shared" si="55"/>
        <v>9.5657545985372366E-4</v>
      </c>
      <c r="AO388" s="3"/>
      <c r="AP388">
        <v>0</v>
      </c>
      <c r="AR388" t="s">
        <v>1</v>
      </c>
      <c r="AT388" s="2">
        <v>5.0830000000000002</v>
      </c>
      <c r="AU388" s="1">
        <f t="shared" si="51"/>
        <v>2.7718167747536748</v>
      </c>
      <c r="AV388" s="1">
        <f t="shared" si="52"/>
        <v>2.0071998522484455</v>
      </c>
      <c r="AW388" s="1">
        <f t="shared" si="53"/>
        <v>1.2425829297432163</v>
      </c>
    </row>
    <row r="389" spans="1:49" x14ac:dyDescent="0.2">
      <c r="A389">
        <v>387</v>
      </c>
      <c r="B389" t="s">
        <v>10044</v>
      </c>
      <c r="C389" t="s">
        <v>10043</v>
      </c>
      <c r="F389" t="s">
        <v>10042</v>
      </c>
      <c r="G389" t="s">
        <v>9</v>
      </c>
      <c r="H389" t="s">
        <v>8</v>
      </c>
      <c r="I389" t="s">
        <v>701</v>
      </c>
      <c r="J389" t="s">
        <v>8405</v>
      </c>
      <c r="K389" t="s">
        <v>8404</v>
      </c>
      <c r="L389" t="s">
        <v>8403</v>
      </c>
      <c r="M389" t="s">
        <v>78</v>
      </c>
      <c r="N389">
        <v>3</v>
      </c>
      <c r="O389" t="s">
        <v>8402</v>
      </c>
      <c r="P389" t="s">
        <v>8401</v>
      </c>
      <c r="Q389" t="s">
        <v>8400</v>
      </c>
      <c r="R389" s="7">
        <v>37926</v>
      </c>
      <c r="S389" s="8">
        <f t="shared" si="48"/>
        <v>2003</v>
      </c>
      <c r="T389" s="8">
        <v>2003</v>
      </c>
      <c r="U389" s="8">
        <f t="shared" si="49"/>
        <v>19</v>
      </c>
      <c r="V389" s="7">
        <v>37926</v>
      </c>
      <c r="W389" t="s">
        <v>43</v>
      </c>
      <c r="X389" s="2">
        <v>1.468</v>
      </c>
      <c r="Y389" s="6">
        <f t="shared" si="54"/>
        <v>3.9187421585115186E-2</v>
      </c>
      <c r="AA389">
        <v>906778</v>
      </c>
      <c r="AB389">
        <v>18931</v>
      </c>
      <c r="AD389" t="s">
        <v>2</v>
      </c>
      <c r="AE389">
        <v>51</v>
      </c>
      <c r="AF389">
        <v>11</v>
      </c>
      <c r="AH389" t="s">
        <v>10041</v>
      </c>
      <c r="AI389" t="s">
        <v>10040</v>
      </c>
      <c r="AJ389" t="s">
        <v>10039</v>
      </c>
      <c r="AK389" t="s">
        <v>10038</v>
      </c>
      <c r="AL389">
        <v>38</v>
      </c>
      <c r="AM389" s="5">
        <f t="shared" si="50"/>
        <v>2</v>
      </c>
      <c r="AN389" s="4">
        <f t="shared" si="55"/>
        <v>3.0291556228701248E-3</v>
      </c>
      <c r="AO389" s="3"/>
      <c r="AP389">
        <v>0</v>
      </c>
      <c r="AQ389" t="s">
        <v>42</v>
      </c>
      <c r="AR389" t="s">
        <v>10037</v>
      </c>
      <c r="AS389" t="s">
        <v>41</v>
      </c>
      <c r="AT389" s="2">
        <v>5.0830000000000002</v>
      </c>
      <c r="AU389" s="1">
        <f t="shared" si="51"/>
        <v>2.8339941796441668</v>
      </c>
      <c r="AV389" s="1">
        <f t="shared" si="52"/>
        <v>2.1108288603992653</v>
      </c>
      <c r="AW389" s="1">
        <f t="shared" si="53"/>
        <v>1.3876635411543643</v>
      </c>
    </row>
    <row r="390" spans="1:49" x14ac:dyDescent="0.2">
      <c r="A390">
        <v>388</v>
      </c>
      <c r="B390" t="s">
        <v>10036</v>
      </c>
      <c r="C390" t="s">
        <v>10035</v>
      </c>
      <c r="F390" t="s">
        <v>10034</v>
      </c>
      <c r="G390" t="s">
        <v>9</v>
      </c>
      <c r="H390" t="s">
        <v>8</v>
      </c>
      <c r="I390" t="s">
        <v>10033</v>
      </c>
      <c r="J390" t="s">
        <v>10032</v>
      </c>
      <c r="K390" t="s">
        <v>10031</v>
      </c>
      <c r="L390" t="s">
        <v>10030</v>
      </c>
      <c r="M390" t="s">
        <v>30</v>
      </c>
      <c r="N390">
        <v>2</v>
      </c>
      <c r="O390" t="s">
        <v>10029</v>
      </c>
      <c r="P390" t="s">
        <v>10028</v>
      </c>
      <c r="Q390" t="s">
        <v>10027</v>
      </c>
      <c r="R390" s="7">
        <v>37926</v>
      </c>
      <c r="S390" s="8">
        <f t="shared" si="48"/>
        <v>2003</v>
      </c>
      <c r="T390" s="8">
        <v>2003</v>
      </c>
      <c r="U390" s="8">
        <f t="shared" si="49"/>
        <v>19</v>
      </c>
      <c r="V390" s="7">
        <v>37926</v>
      </c>
      <c r="W390" t="s">
        <v>102</v>
      </c>
      <c r="X390" s="2">
        <v>0.92900000000000005</v>
      </c>
      <c r="Y390" s="6">
        <f t="shared" si="54"/>
        <v>2.4799124422732979E-2</v>
      </c>
      <c r="AA390">
        <v>10897798</v>
      </c>
      <c r="AB390">
        <v>18896</v>
      </c>
      <c r="AD390" t="s">
        <v>2</v>
      </c>
      <c r="AE390">
        <v>7</v>
      </c>
      <c r="AF390">
        <v>11</v>
      </c>
      <c r="AH390" t="s">
        <v>10026</v>
      </c>
      <c r="AI390" t="s">
        <v>10025</v>
      </c>
      <c r="AJ390" t="s">
        <v>10024</v>
      </c>
      <c r="AK390" t="s">
        <v>10023</v>
      </c>
      <c r="AL390">
        <v>13</v>
      </c>
      <c r="AM390" s="5">
        <f t="shared" si="50"/>
        <v>0.68421052631578949</v>
      </c>
      <c r="AN390" s="4">
        <f t="shared" si="55"/>
        <v>1.0362900815082006E-3</v>
      </c>
      <c r="AO390" s="3"/>
      <c r="AP390">
        <v>0</v>
      </c>
      <c r="AQ390" t="s">
        <v>42</v>
      </c>
      <c r="AR390" t="s">
        <v>10022</v>
      </c>
      <c r="AS390" t="s">
        <v>41</v>
      </c>
      <c r="AT390" s="2">
        <v>3.4359999999999999</v>
      </c>
      <c r="AU390" s="1">
        <f t="shared" si="51"/>
        <v>1.7670274120365543</v>
      </c>
      <c r="AV390" s="1">
        <f t="shared" si="52"/>
        <v>1.2917707252120592</v>
      </c>
      <c r="AW390" s="1">
        <f t="shared" si="53"/>
        <v>0.81651403838756342</v>
      </c>
    </row>
    <row r="391" spans="1:49" x14ac:dyDescent="0.2">
      <c r="A391">
        <v>389</v>
      </c>
      <c r="B391" t="s">
        <v>10021</v>
      </c>
      <c r="C391" t="s">
        <v>10020</v>
      </c>
      <c r="F391" t="s">
        <v>10019</v>
      </c>
      <c r="G391" t="s">
        <v>9</v>
      </c>
      <c r="H391" t="s">
        <v>8</v>
      </c>
      <c r="I391" t="s">
        <v>2428</v>
      </c>
      <c r="J391">
        <v>60029116</v>
      </c>
      <c r="K391" t="s">
        <v>10018</v>
      </c>
      <c r="L391" t="s">
        <v>10017</v>
      </c>
      <c r="M391" t="s">
        <v>139</v>
      </c>
      <c r="N391">
        <v>2</v>
      </c>
      <c r="O391" t="s">
        <v>10016</v>
      </c>
      <c r="P391" t="s">
        <v>10015</v>
      </c>
      <c r="Q391" t="s">
        <v>10014</v>
      </c>
      <c r="R391" s="7">
        <v>37926</v>
      </c>
      <c r="S391" s="8">
        <f t="shared" si="48"/>
        <v>2003</v>
      </c>
      <c r="T391" s="8">
        <v>2003</v>
      </c>
      <c r="U391" s="8">
        <f t="shared" si="49"/>
        <v>19</v>
      </c>
      <c r="V391" s="7">
        <v>37926</v>
      </c>
      <c r="W391" t="s">
        <v>102</v>
      </c>
      <c r="X391" s="2">
        <v>0.92900000000000005</v>
      </c>
      <c r="Y391" s="6">
        <f t="shared" si="54"/>
        <v>2.4799124422732979E-2</v>
      </c>
      <c r="AA391">
        <v>10897798</v>
      </c>
      <c r="AB391">
        <v>18896</v>
      </c>
      <c r="AD391" t="s">
        <v>2</v>
      </c>
      <c r="AE391">
        <v>7</v>
      </c>
      <c r="AF391">
        <v>11</v>
      </c>
      <c r="AH391" t="s">
        <v>10013</v>
      </c>
      <c r="AI391" t="s">
        <v>10012</v>
      </c>
      <c r="AJ391" t="s">
        <v>10011</v>
      </c>
      <c r="AK391" t="s">
        <v>10010</v>
      </c>
      <c r="AL391">
        <v>48</v>
      </c>
      <c r="AM391" s="5">
        <f t="shared" si="50"/>
        <v>2.5263157894736841</v>
      </c>
      <c r="AN391" s="4">
        <f t="shared" si="55"/>
        <v>3.8263018394148946E-3</v>
      </c>
      <c r="AO391" s="3"/>
      <c r="AP391">
        <v>0</v>
      </c>
      <c r="AR391" t="s">
        <v>1</v>
      </c>
      <c r="AT391" s="2">
        <v>3.4359999999999999</v>
      </c>
      <c r="AU391" s="1">
        <f t="shared" si="51"/>
        <v>1.8507277647737554</v>
      </c>
      <c r="AV391" s="1">
        <f t="shared" si="52"/>
        <v>1.4312713131073938</v>
      </c>
      <c r="AW391" s="1">
        <f t="shared" si="53"/>
        <v>1.0118148614410321</v>
      </c>
    </row>
    <row r="392" spans="1:49" x14ac:dyDescent="0.2">
      <c r="A392">
        <v>390</v>
      </c>
      <c r="B392" t="s">
        <v>10009</v>
      </c>
      <c r="C392" t="s">
        <v>10008</v>
      </c>
      <c r="F392" t="s">
        <v>10007</v>
      </c>
      <c r="G392" t="s">
        <v>9</v>
      </c>
      <c r="H392" t="s">
        <v>8</v>
      </c>
      <c r="I392" t="s">
        <v>7221</v>
      </c>
      <c r="J392" t="s">
        <v>10006</v>
      </c>
      <c r="K392" t="s">
        <v>10005</v>
      </c>
      <c r="L392" t="s">
        <v>10004</v>
      </c>
      <c r="M392" t="s">
        <v>1350</v>
      </c>
      <c r="N392">
        <v>3</v>
      </c>
      <c r="O392" t="s">
        <v>10003</v>
      </c>
      <c r="P392" t="s">
        <v>10002</v>
      </c>
      <c r="Q392" t="s">
        <v>10001</v>
      </c>
      <c r="R392" s="7">
        <v>37926</v>
      </c>
      <c r="S392" s="8">
        <f t="shared" si="48"/>
        <v>2003</v>
      </c>
      <c r="T392" s="8">
        <v>2003</v>
      </c>
      <c r="U392" s="8">
        <f t="shared" si="49"/>
        <v>19</v>
      </c>
      <c r="V392" s="7">
        <v>37926</v>
      </c>
      <c r="W392" t="s">
        <v>102</v>
      </c>
      <c r="X392" s="2">
        <v>0.92900000000000005</v>
      </c>
      <c r="Y392" s="6">
        <f t="shared" si="54"/>
        <v>2.4799124422732979E-2</v>
      </c>
      <c r="AA392">
        <v>10897798</v>
      </c>
      <c r="AB392">
        <v>18896</v>
      </c>
      <c r="AD392" t="s">
        <v>2</v>
      </c>
      <c r="AE392">
        <v>7</v>
      </c>
      <c r="AF392">
        <v>11</v>
      </c>
      <c r="AH392" t="s">
        <v>10000</v>
      </c>
      <c r="AI392" t="s">
        <v>9999</v>
      </c>
      <c r="AJ392" t="s">
        <v>9998</v>
      </c>
      <c r="AK392" t="s">
        <v>9997</v>
      </c>
      <c r="AL392">
        <v>9</v>
      </c>
      <c r="AM392" s="5">
        <f t="shared" si="50"/>
        <v>0.47368421052631576</v>
      </c>
      <c r="AN392" s="4">
        <f t="shared" si="55"/>
        <v>7.1743159489029266E-4</v>
      </c>
      <c r="AO392" s="3"/>
      <c r="AP392">
        <v>0</v>
      </c>
      <c r="AQ392" t="s">
        <v>485</v>
      </c>
      <c r="AR392" t="s">
        <v>1</v>
      </c>
      <c r="AS392" t="s">
        <v>484</v>
      </c>
      <c r="AT392" s="2">
        <v>3.4359999999999999</v>
      </c>
      <c r="AU392" s="1">
        <f t="shared" si="51"/>
        <v>1.7574616574380171</v>
      </c>
      <c r="AV392" s="1">
        <f t="shared" si="52"/>
        <v>1.2758278008811637</v>
      </c>
      <c r="AW392" s="1">
        <f t="shared" si="53"/>
        <v>0.7941939443243099</v>
      </c>
    </row>
    <row r="393" spans="1:49" x14ac:dyDescent="0.2">
      <c r="A393">
        <v>391</v>
      </c>
      <c r="B393" t="s">
        <v>9996</v>
      </c>
      <c r="C393" t="s">
        <v>9995</v>
      </c>
      <c r="F393" t="s">
        <v>9994</v>
      </c>
      <c r="G393" t="s">
        <v>9</v>
      </c>
      <c r="H393" t="s">
        <v>8</v>
      </c>
      <c r="I393" t="s">
        <v>1018</v>
      </c>
      <c r="J393" t="s">
        <v>9993</v>
      </c>
      <c r="K393" t="s">
        <v>9992</v>
      </c>
      <c r="L393" t="s">
        <v>9991</v>
      </c>
      <c r="M393" t="s">
        <v>30</v>
      </c>
      <c r="N393">
        <v>2</v>
      </c>
      <c r="O393" t="s">
        <v>9990</v>
      </c>
      <c r="P393" t="s">
        <v>9989</v>
      </c>
      <c r="Q393" t="s">
        <v>9988</v>
      </c>
      <c r="R393" s="7">
        <v>37926</v>
      </c>
      <c r="S393" s="8">
        <f t="shared" si="48"/>
        <v>2003</v>
      </c>
      <c r="T393" s="8">
        <v>2003</v>
      </c>
      <c r="U393" s="8">
        <f t="shared" si="49"/>
        <v>19</v>
      </c>
      <c r="V393" s="7">
        <v>37926</v>
      </c>
      <c r="W393" t="s">
        <v>144</v>
      </c>
      <c r="X393" s="2">
        <v>1.218</v>
      </c>
      <c r="Y393" s="6">
        <f t="shared" si="54"/>
        <v>3.2513814366941618E-2</v>
      </c>
      <c r="AA393">
        <v>189448</v>
      </c>
      <c r="AB393">
        <v>15107</v>
      </c>
      <c r="AD393" t="s">
        <v>2</v>
      </c>
      <c r="AE393">
        <v>49</v>
      </c>
      <c r="AF393">
        <v>11</v>
      </c>
      <c r="AH393" t="s">
        <v>9987</v>
      </c>
      <c r="AI393" t="s">
        <v>9986</v>
      </c>
      <c r="AJ393" t="s">
        <v>9985</v>
      </c>
      <c r="AK393" t="s">
        <v>9984</v>
      </c>
      <c r="AL393">
        <v>82</v>
      </c>
      <c r="AM393" s="5">
        <f t="shared" si="50"/>
        <v>4.3157894736842106</v>
      </c>
      <c r="AN393" s="4">
        <f t="shared" si="55"/>
        <v>6.5365989756671116E-3</v>
      </c>
      <c r="AO393" s="3"/>
      <c r="AP393">
        <v>0</v>
      </c>
      <c r="AR393" t="s">
        <v>1</v>
      </c>
      <c r="AT393" s="2" t="s">
        <v>0</v>
      </c>
      <c r="AU393" s="1">
        <f t="shared" si="51"/>
        <v>2.4720649749559267</v>
      </c>
      <c r="AV393" s="1">
        <f t="shared" si="52"/>
        <v>1.9525206671304367</v>
      </c>
      <c r="AW393" s="1">
        <f t="shared" si="53"/>
        <v>1.4329763593049463</v>
      </c>
    </row>
    <row r="394" spans="1:49" x14ac:dyDescent="0.2">
      <c r="A394">
        <v>392</v>
      </c>
      <c r="B394" t="s">
        <v>9983</v>
      </c>
      <c r="C394" t="s">
        <v>9982</v>
      </c>
      <c r="F394" t="s">
        <v>9981</v>
      </c>
      <c r="G394" t="s">
        <v>9</v>
      </c>
      <c r="H394" t="s">
        <v>8</v>
      </c>
      <c r="I394" t="s">
        <v>190</v>
      </c>
      <c r="J394" t="s">
        <v>9980</v>
      </c>
      <c r="K394" t="s">
        <v>9979</v>
      </c>
      <c r="L394" t="s">
        <v>9978</v>
      </c>
      <c r="M394" t="s">
        <v>44</v>
      </c>
      <c r="N394">
        <v>4</v>
      </c>
      <c r="O394" t="s">
        <v>9977</v>
      </c>
      <c r="P394" t="s">
        <v>9976</v>
      </c>
      <c r="Q394" t="s">
        <v>9975</v>
      </c>
      <c r="R394" s="7">
        <v>37926</v>
      </c>
      <c r="S394" s="8">
        <f t="shared" si="48"/>
        <v>2003</v>
      </c>
      <c r="T394" s="8">
        <v>2003</v>
      </c>
      <c r="U394" s="8">
        <f t="shared" si="49"/>
        <v>19</v>
      </c>
      <c r="V394" s="7">
        <v>37926</v>
      </c>
      <c r="W394" t="s">
        <v>63</v>
      </c>
      <c r="X394" s="2">
        <v>1.6519999999999999</v>
      </c>
      <c r="Y394" s="6">
        <f t="shared" si="54"/>
        <v>4.409919649769093E-2</v>
      </c>
      <c r="AA394" t="s">
        <v>62</v>
      </c>
      <c r="AB394">
        <v>17337</v>
      </c>
      <c r="AD394" t="s">
        <v>2</v>
      </c>
      <c r="AE394">
        <v>51</v>
      </c>
      <c r="AF394">
        <v>11</v>
      </c>
      <c r="AH394" t="s">
        <v>9974</v>
      </c>
      <c r="AI394" t="s">
        <v>9973</v>
      </c>
      <c r="AJ394" t="s">
        <v>9972</v>
      </c>
      <c r="AK394" t="s">
        <v>9971</v>
      </c>
      <c r="AL394">
        <v>88</v>
      </c>
      <c r="AM394" s="5">
        <f t="shared" si="50"/>
        <v>4.6315789473684212</v>
      </c>
      <c r="AN394" s="4">
        <f t="shared" si="55"/>
        <v>7.0148867055939736E-3</v>
      </c>
      <c r="AO394" s="3"/>
      <c r="AP394">
        <v>0</v>
      </c>
      <c r="AQ394" t="s">
        <v>42</v>
      </c>
      <c r="AR394" t="s">
        <v>9970</v>
      </c>
      <c r="AS394" t="s">
        <v>41</v>
      </c>
      <c r="AT394" s="2" t="s">
        <v>0</v>
      </c>
      <c r="AU394" s="1">
        <f t="shared" si="51"/>
        <v>3.2973903560061841</v>
      </c>
      <c r="AV394" s="1">
        <f t="shared" si="52"/>
        <v>2.5557041601642454</v>
      </c>
      <c r="AW394" s="1">
        <f t="shared" si="53"/>
        <v>1.8140179643223058</v>
      </c>
    </row>
    <row r="395" spans="1:49" x14ac:dyDescent="0.2">
      <c r="A395">
        <v>393</v>
      </c>
      <c r="B395" t="s">
        <v>9969</v>
      </c>
      <c r="C395" t="s">
        <v>9968</v>
      </c>
      <c r="F395" t="s">
        <v>9967</v>
      </c>
      <c r="G395" t="s">
        <v>9</v>
      </c>
      <c r="H395" t="s">
        <v>8</v>
      </c>
      <c r="I395" t="s">
        <v>9966</v>
      </c>
      <c r="J395" t="s">
        <v>9965</v>
      </c>
      <c r="K395" t="s">
        <v>9964</v>
      </c>
      <c r="L395" t="s">
        <v>9963</v>
      </c>
      <c r="M395" t="s">
        <v>1773</v>
      </c>
      <c r="N395">
        <v>3</v>
      </c>
      <c r="O395" t="s">
        <v>9962</v>
      </c>
      <c r="P395" t="s">
        <v>9961</v>
      </c>
      <c r="Q395" t="s">
        <v>9960</v>
      </c>
      <c r="R395" s="7">
        <v>37926</v>
      </c>
      <c r="S395" s="8">
        <f t="shared" si="48"/>
        <v>2003</v>
      </c>
      <c r="T395" s="8">
        <v>2003</v>
      </c>
      <c r="U395" s="8">
        <f t="shared" si="49"/>
        <v>19</v>
      </c>
      <c r="V395" s="7">
        <v>37926</v>
      </c>
      <c r="W395" t="s">
        <v>63</v>
      </c>
      <c r="X395" s="2">
        <v>1.6519999999999999</v>
      </c>
      <c r="Y395" s="6">
        <f t="shared" si="54"/>
        <v>4.409919649769093E-2</v>
      </c>
      <c r="AA395" t="s">
        <v>62</v>
      </c>
      <c r="AB395">
        <v>17337</v>
      </c>
      <c r="AD395" t="s">
        <v>2</v>
      </c>
      <c r="AE395">
        <v>51</v>
      </c>
      <c r="AF395">
        <v>11</v>
      </c>
      <c r="AH395" t="s">
        <v>9959</v>
      </c>
      <c r="AI395" t="s">
        <v>9958</v>
      </c>
      <c r="AJ395" t="s">
        <v>9957</v>
      </c>
      <c r="AK395" t="s">
        <v>9956</v>
      </c>
      <c r="AL395">
        <v>137</v>
      </c>
      <c r="AM395" s="5">
        <f t="shared" si="50"/>
        <v>7.2105263157894735</v>
      </c>
      <c r="AN395" s="4">
        <f t="shared" si="55"/>
        <v>1.0920903166663345E-2</v>
      </c>
      <c r="AO395" s="3"/>
      <c r="AP395">
        <v>0</v>
      </c>
      <c r="AR395" t="s">
        <v>1</v>
      </c>
      <c r="AT395" s="2" t="s">
        <v>0</v>
      </c>
      <c r="AU395" s="1">
        <f t="shared" si="51"/>
        <v>3.414570849838265</v>
      </c>
      <c r="AV395" s="1">
        <f t="shared" si="52"/>
        <v>2.7510049832177139</v>
      </c>
      <c r="AW395" s="1">
        <f t="shared" si="53"/>
        <v>2.087439116597162</v>
      </c>
    </row>
    <row r="396" spans="1:49" x14ac:dyDescent="0.2">
      <c r="A396">
        <v>394</v>
      </c>
      <c r="B396" t="s">
        <v>9955</v>
      </c>
      <c r="C396" t="s">
        <v>9954</v>
      </c>
      <c r="F396" t="s">
        <v>9953</v>
      </c>
      <c r="G396" t="s">
        <v>9</v>
      </c>
      <c r="H396" t="s">
        <v>8</v>
      </c>
      <c r="I396" t="s">
        <v>322</v>
      </c>
      <c r="J396" t="s">
        <v>6506</v>
      </c>
      <c r="K396" t="s">
        <v>6505</v>
      </c>
      <c r="L396" t="s">
        <v>6504</v>
      </c>
      <c r="M396" t="s">
        <v>56</v>
      </c>
      <c r="N396">
        <v>8</v>
      </c>
      <c r="O396" t="s">
        <v>9952</v>
      </c>
      <c r="P396" t="s">
        <v>9951</v>
      </c>
      <c r="Q396" t="s">
        <v>9950</v>
      </c>
      <c r="R396" s="7">
        <v>37926</v>
      </c>
      <c r="S396" s="8">
        <f t="shared" si="48"/>
        <v>2003</v>
      </c>
      <c r="T396" s="8">
        <v>2003</v>
      </c>
      <c r="U396" s="8">
        <f t="shared" si="49"/>
        <v>19</v>
      </c>
      <c r="V396" s="7">
        <v>37926</v>
      </c>
      <c r="W396" t="s">
        <v>63</v>
      </c>
      <c r="X396" s="2">
        <v>1.6519999999999999</v>
      </c>
      <c r="Y396" s="6">
        <f t="shared" si="54"/>
        <v>4.409919649769093E-2</v>
      </c>
      <c r="AA396" t="s">
        <v>62</v>
      </c>
      <c r="AB396">
        <v>17337</v>
      </c>
      <c r="AD396" t="s">
        <v>2</v>
      </c>
      <c r="AE396">
        <v>51</v>
      </c>
      <c r="AF396">
        <v>11</v>
      </c>
      <c r="AH396" t="s">
        <v>9949</v>
      </c>
      <c r="AI396" t="s">
        <v>9948</v>
      </c>
      <c r="AJ396" t="s">
        <v>9947</v>
      </c>
      <c r="AK396" t="s">
        <v>9946</v>
      </c>
      <c r="AL396">
        <v>32</v>
      </c>
      <c r="AM396" s="5">
        <f t="shared" si="50"/>
        <v>1.6842105263157894</v>
      </c>
      <c r="AN396" s="4">
        <f t="shared" si="55"/>
        <v>2.5508678929432628E-3</v>
      </c>
      <c r="AO396" s="3"/>
      <c r="AP396">
        <v>0</v>
      </c>
      <c r="AQ396" t="s">
        <v>9945</v>
      </c>
      <c r="AR396" t="s">
        <v>9944</v>
      </c>
      <c r="AS396" t="s">
        <v>9943</v>
      </c>
      <c r="AT396" s="2" t="s">
        <v>0</v>
      </c>
      <c r="AU396" s="1">
        <f t="shared" si="51"/>
        <v>3.163469791626663</v>
      </c>
      <c r="AV396" s="1">
        <f t="shared" si="52"/>
        <v>2.3325032195317097</v>
      </c>
      <c r="AW396" s="1">
        <f t="shared" si="53"/>
        <v>1.5015366474367562</v>
      </c>
    </row>
    <row r="397" spans="1:49" x14ac:dyDescent="0.2">
      <c r="A397">
        <v>395</v>
      </c>
      <c r="B397" t="s">
        <v>9942</v>
      </c>
      <c r="C397" t="s">
        <v>9941</v>
      </c>
      <c r="F397" t="s">
        <v>9940</v>
      </c>
      <c r="G397" t="s">
        <v>9</v>
      </c>
      <c r="H397" t="s">
        <v>8</v>
      </c>
      <c r="I397" t="s">
        <v>1149</v>
      </c>
      <c r="J397" t="s">
        <v>9939</v>
      </c>
      <c r="K397" t="s">
        <v>9938</v>
      </c>
      <c r="L397" t="s">
        <v>9937</v>
      </c>
      <c r="M397" t="s">
        <v>44</v>
      </c>
      <c r="N397">
        <v>3</v>
      </c>
      <c r="O397" t="s">
        <v>9936</v>
      </c>
      <c r="P397" t="s">
        <v>9935</v>
      </c>
      <c r="Q397" t="s">
        <v>9934</v>
      </c>
      <c r="R397" s="7">
        <v>37926</v>
      </c>
      <c r="S397" s="8">
        <f t="shared" si="48"/>
        <v>2003</v>
      </c>
      <c r="T397" s="8">
        <v>2003</v>
      </c>
      <c r="U397" s="8">
        <f t="shared" si="49"/>
        <v>19</v>
      </c>
      <c r="V397" s="7">
        <v>37926</v>
      </c>
      <c r="W397" t="s">
        <v>63</v>
      </c>
      <c r="X397" s="2">
        <v>1.6519999999999999</v>
      </c>
      <c r="Y397" s="6">
        <f t="shared" si="54"/>
        <v>4.409919649769093E-2</v>
      </c>
      <c r="AA397" t="s">
        <v>62</v>
      </c>
      <c r="AB397">
        <v>17337</v>
      </c>
      <c r="AD397" t="s">
        <v>2</v>
      </c>
      <c r="AE397">
        <v>51</v>
      </c>
      <c r="AF397">
        <v>11</v>
      </c>
      <c r="AH397" t="s">
        <v>9933</v>
      </c>
      <c r="AI397" t="s">
        <v>9932</v>
      </c>
      <c r="AJ397" t="s">
        <v>9931</v>
      </c>
      <c r="AK397" t="s">
        <v>9930</v>
      </c>
      <c r="AL397">
        <v>28</v>
      </c>
      <c r="AM397" s="5">
        <f t="shared" si="50"/>
        <v>1.4736842105263157</v>
      </c>
      <c r="AN397" s="4">
        <f t="shared" si="55"/>
        <v>2.2320094063253549E-3</v>
      </c>
      <c r="AO397" s="3"/>
      <c r="AP397">
        <v>0</v>
      </c>
      <c r="AR397" t="s">
        <v>1</v>
      </c>
      <c r="AT397" s="2" t="s">
        <v>0</v>
      </c>
      <c r="AU397" s="1">
        <f t="shared" si="51"/>
        <v>3.1539040370281253</v>
      </c>
      <c r="AV397" s="1">
        <f t="shared" si="52"/>
        <v>2.3165602952008144</v>
      </c>
      <c r="AW397" s="1">
        <f t="shared" si="53"/>
        <v>1.4792165533735027</v>
      </c>
    </row>
    <row r="398" spans="1:49" x14ac:dyDescent="0.2">
      <c r="A398">
        <v>396</v>
      </c>
      <c r="B398" t="s">
        <v>9929</v>
      </c>
      <c r="C398" t="s">
        <v>9928</v>
      </c>
      <c r="F398" t="s">
        <v>9927</v>
      </c>
      <c r="G398" t="s">
        <v>9</v>
      </c>
      <c r="H398" t="s">
        <v>8</v>
      </c>
      <c r="I398" t="s">
        <v>9926</v>
      </c>
      <c r="J398" t="s">
        <v>9925</v>
      </c>
      <c r="K398" t="s">
        <v>9924</v>
      </c>
      <c r="L398" t="s">
        <v>9923</v>
      </c>
      <c r="M398" t="s">
        <v>9922</v>
      </c>
      <c r="N398">
        <v>6</v>
      </c>
      <c r="O398" t="s">
        <v>9921</v>
      </c>
      <c r="P398" t="s">
        <v>9920</v>
      </c>
      <c r="Q398" t="s">
        <v>9919</v>
      </c>
      <c r="R398" s="7">
        <v>37926</v>
      </c>
      <c r="S398" s="8">
        <f t="shared" si="48"/>
        <v>2003</v>
      </c>
      <c r="T398" s="8">
        <v>2003</v>
      </c>
      <c r="U398" s="8">
        <f t="shared" si="49"/>
        <v>19</v>
      </c>
      <c r="V398" s="7">
        <v>37926</v>
      </c>
      <c r="W398" t="s">
        <v>9882</v>
      </c>
      <c r="X398" s="2">
        <v>1.857</v>
      </c>
      <c r="Y398" s="6">
        <f t="shared" si="54"/>
        <v>4.9571554416593257E-2</v>
      </c>
      <c r="AA398" t="s">
        <v>9881</v>
      </c>
      <c r="AB398">
        <v>20298</v>
      </c>
      <c r="AD398" t="s">
        <v>2</v>
      </c>
      <c r="AE398">
        <v>50</v>
      </c>
      <c r="AF398">
        <v>3</v>
      </c>
      <c r="AH398" t="s">
        <v>9918</v>
      </c>
      <c r="AI398" t="s">
        <v>9917</v>
      </c>
      <c r="AK398" t="s">
        <v>9916</v>
      </c>
      <c r="AL398">
        <v>33</v>
      </c>
      <c r="AM398" s="5">
        <f t="shared" si="50"/>
        <v>1.736842105263158</v>
      </c>
      <c r="AN398" s="4">
        <f t="shared" si="55"/>
        <v>2.6305825145977401E-3</v>
      </c>
      <c r="AO398" s="3"/>
      <c r="AP398">
        <v>1</v>
      </c>
      <c r="AR398" t="s">
        <v>1</v>
      </c>
      <c r="AT398" s="2">
        <v>3.5009999999999999</v>
      </c>
      <c r="AU398" s="1">
        <f t="shared" si="51"/>
        <v>3.5489262845994594</v>
      </c>
      <c r="AV398" s="1">
        <f t="shared" si="52"/>
        <v>2.6101068465595496</v>
      </c>
      <c r="AW398" s="1">
        <f t="shared" si="53"/>
        <v>1.6712874085196394</v>
      </c>
    </row>
    <row r="399" spans="1:49" x14ac:dyDescent="0.2">
      <c r="A399">
        <v>397</v>
      </c>
      <c r="B399" t="s">
        <v>9915</v>
      </c>
      <c r="C399" t="s">
        <v>9914</v>
      </c>
      <c r="F399" t="s">
        <v>9913</v>
      </c>
      <c r="G399" t="s">
        <v>9</v>
      </c>
      <c r="H399" t="s">
        <v>8</v>
      </c>
      <c r="I399" t="s">
        <v>9912</v>
      </c>
      <c r="J399" t="s">
        <v>9911</v>
      </c>
      <c r="K399" t="s">
        <v>9910</v>
      </c>
      <c r="L399" t="s">
        <v>9909</v>
      </c>
      <c r="M399" t="s">
        <v>9908</v>
      </c>
      <c r="N399">
        <v>4</v>
      </c>
      <c r="O399" t="s">
        <v>9907</v>
      </c>
      <c r="P399" t="s">
        <v>9906</v>
      </c>
      <c r="Q399" t="s">
        <v>9905</v>
      </c>
      <c r="R399" s="7">
        <v>37926</v>
      </c>
      <c r="S399" s="8">
        <f t="shared" si="48"/>
        <v>2003</v>
      </c>
      <c r="T399" s="8">
        <v>2003</v>
      </c>
      <c r="U399" s="8">
        <f t="shared" si="49"/>
        <v>19</v>
      </c>
      <c r="V399" s="7">
        <v>37926</v>
      </c>
      <c r="W399" t="s">
        <v>63</v>
      </c>
      <c r="X399" s="2">
        <v>1.6519999999999999</v>
      </c>
      <c r="Y399" s="6">
        <f t="shared" si="54"/>
        <v>4.409919649769093E-2</v>
      </c>
      <c r="AA399" t="s">
        <v>62</v>
      </c>
      <c r="AB399">
        <v>17337</v>
      </c>
      <c r="AD399" t="s">
        <v>2</v>
      </c>
      <c r="AE399">
        <v>51</v>
      </c>
      <c r="AF399">
        <v>11</v>
      </c>
      <c r="AH399" t="s">
        <v>9904</v>
      </c>
      <c r="AI399" t="s">
        <v>9903</v>
      </c>
      <c r="AJ399" t="s">
        <v>9902</v>
      </c>
      <c r="AK399" t="s">
        <v>9901</v>
      </c>
      <c r="AL399">
        <v>12</v>
      </c>
      <c r="AM399" s="5">
        <f t="shared" si="50"/>
        <v>0.63157894736842102</v>
      </c>
      <c r="AN399" s="4">
        <f t="shared" si="55"/>
        <v>9.5657545985372366E-4</v>
      </c>
      <c r="AO399" s="3"/>
      <c r="AP399">
        <v>0</v>
      </c>
      <c r="AQ399" t="s">
        <v>688</v>
      </c>
      <c r="AR399" t="s">
        <v>9900</v>
      </c>
      <c r="AS399" t="s">
        <v>9899</v>
      </c>
      <c r="AT399" s="2" t="s">
        <v>0</v>
      </c>
      <c r="AU399" s="1">
        <f t="shared" si="51"/>
        <v>3.1156410186339767</v>
      </c>
      <c r="AV399" s="1">
        <f t="shared" si="52"/>
        <v>2.2527885978772328</v>
      </c>
      <c r="AW399" s="1">
        <f t="shared" si="53"/>
        <v>1.3899361771204886</v>
      </c>
    </row>
    <row r="400" spans="1:49" x14ac:dyDescent="0.2">
      <c r="A400">
        <v>398</v>
      </c>
      <c r="B400" t="s">
        <v>9898</v>
      </c>
      <c r="C400" t="s">
        <v>9897</v>
      </c>
      <c r="F400" t="s">
        <v>9896</v>
      </c>
      <c r="G400" t="s">
        <v>9</v>
      </c>
      <c r="H400" t="s">
        <v>8</v>
      </c>
      <c r="I400" t="s">
        <v>1874</v>
      </c>
      <c r="J400">
        <v>60012630</v>
      </c>
      <c r="K400" t="s">
        <v>487</v>
      </c>
      <c r="L400" t="s">
        <v>23</v>
      </c>
      <c r="M400" t="s">
        <v>22</v>
      </c>
      <c r="N400">
        <v>3</v>
      </c>
      <c r="O400" t="s">
        <v>1873</v>
      </c>
      <c r="P400" t="s">
        <v>1872</v>
      </c>
      <c r="Q400" t="s">
        <v>486</v>
      </c>
      <c r="R400" s="7">
        <v>37926</v>
      </c>
      <c r="S400" s="8">
        <f t="shared" si="48"/>
        <v>2003</v>
      </c>
      <c r="T400" s="8">
        <v>2003</v>
      </c>
      <c r="U400" s="8">
        <f t="shared" si="49"/>
        <v>19</v>
      </c>
      <c r="V400" s="7">
        <v>37926</v>
      </c>
      <c r="W400" t="s">
        <v>63</v>
      </c>
      <c r="X400" s="2">
        <v>1.6519999999999999</v>
      </c>
      <c r="Y400" s="6">
        <f t="shared" si="54"/>
        <v>4.409919649769093E-2</v>
      </c>
      <c r="AA400" t="s">
        <v>62</v>
      </c>
      <c r="AB400">
        <v>17337</v>
      </c>
      <c r="AD400" t="s">
        <v>2</v>
      </c>
      <c r="AE400">
        <v>51</v>
      </c>
      <c r="AF400">
        <v>11</v>
      </c>
      <c r="AH400" t="s">
        <v>9895</v>
      </c>
      <c r="AI400" t="s">
        <v>9894</v>
      </c>
      <c r="AJ400" t="s">
        <v>9893</v>
      </c>
      <c r="AK400" t="s">
        <v>9892</v>
      </c>
      <c r="AL400">
        <v>7</v>
      </c>
      <c r="AM400" s="5">
        <f t="shared" si="50"/>
        <v>0.36842105263157893</v>
      </c>
      <c r="AN400" s="4">
        <f t="shared" si="55"/>
        <v>5.5800235158133874E-4</v>
      </c>
      <c r="AO400" s="3"/>
      <c r="AP400">
        <v>0</v>
      </c>
      <c r="AR400" t="s">
        <v>1</v>
      </c>
      <c r="AT400" s="2" t="s">
        <v>0</v>
      </c>
      <c r="AU400" s="1">
        <f t="shared" si="51"/>
        <v>3.1036838253858052</v>
      </c>
      <c r="AV400" s="1">
        <f t="shared" si="52"/>
        <v>2.2328599424636133</v>
      </c>
      <c r="AW400" s="1">
        <f t="shared" si="53"/>
        <v>1.3620360595414216</v>
      </c>
    </row>
    <row r="401" spans="1:49" x14ac:dyDescent="0.2">
      <c r="A401">
        <v>399</v>
      </c>
      <c r="B401" t="s">
        <v>9891</v>
      </c>
      <c r="C401" t="s">
        <v>9890</v>
      </c>
      <c r="E401">
        <v>14617141</v>
      </c>
      <c r="F401" t="s">
        <v>9889</v>
      </c>
      <c r="G401" t="s">
        <v>9</v>
      </c>
      <c r="H401" t="s">
        <v>8</v>
      </c>
      <c r="I401" t="s">
        <v>9888</v>
      </c>
      <c r="J401">
        <v>60021121</v>
      </c>
      <c r="K401" t="s">
        <v>9887</v>
      </c>
      <c r="L401" t="s">
        <v>9886</v>
      </c>
      <c r="M401" t="s">
        <v>46</v>
      </c>
      <c r="N401">
        <v>4</v>
      </c>
      <c r="O401" t="s">
        <v>9885</v>
      </c>
      <c r="P401" t="s">
        <v>9884</v>
      </c>
      <c r="Q401" t="s">
        <v>9883</v>
      </c>
      <c r="R401" s="7">
        <v>37926</v>
      </c>
      <c r="S401" s="8">
        <f t="shared" si="48"/>
        <v>2003</v>
      </c>
      <c r="T401" s="8">
        <v>2003</v>
      </c>
      <c r="U401" s="8">
        <f t="shared" si="49"/>
        <v>19</v>
      </c>
      <c r="V401" s="7">
        <v>37926</v>
      </c>
      <c r="W401" t="s">
        <v>9882</v>
      </c>
      <c r="X401" s="2">
        <v>1.857</v>
      </c>
      <c r="Y401" s="6">
        <f t="shared" si="54"/>
        <v>4.9571554416593257E-2</v>
      </c>
      <c r="AA401" t="s">
        <v>9881</v>
      </c>
      <c r="AB401">
        <v>20298</v>
      </c>
      <c r="AD401" t="s">
        <v>2</v>
      </c>
      <c r="AE401">
        <v>50</v>
      </c>
      <c r="AF401">
        <v>3</v>
      </c>
      <c r="AH401" t="s">
        <v>9880</v>
      </c>
      <c r="AI401" t="s">
        <v>9879</v>
      </c>
      <c r="AK401" t="s">
        <v>9878</v>
      </c>
      <c r="AL401">
        <v>16</v>
      </c>
      <c r="AM401" s="5">
        <f t="shared" si="50"/>
        <v>0.84210526315789469</v>
      </c>
      <c r="AN401" s="4">
        <f t="shared" si="55"/>
        <v>1.2754339464716314E-3</v>
      </c>
      <c r="AO401" s="3"/>
      <c r="AP401">
        <v>1</v>
      </c>
      <c r="AR401" t="s">
        <v>1</v>
      </c>
      <c r="AT401" s="2">
        <v>3.5009999999999999</v>
      </c>
      <c r="AU401" s="1">
        <f t="shared" si="51"/>
        <v>3.5082718275556766</v>
      </c>
      <c r="AV401" s="1">
        <f t="shared" si="52"/>
        <v>2.5423494181532442</v>
      </c>
      <c r="AW401" s="1">
        <f t="shared" si="53"/>
        <v>1.5764270087508119</v>
      </c>
    </row>
    <row r="402" spans="1:49" x14ac:dyDescent="0.2">
      <c r="A402">
        <v>400</v>
      </c>
      <c r="B402" t="s">
        <v>9877</v>
      </c>
      <c r="C402" t="s">
        <v>9876</v>
      </c>
      <c r="F402" t="s">
        <v>9875</v>
      </c>
      <c r="G402" t="s">
        <v>9</v>
      </c>
      <c r="H402" t="s">
        <v>8</v>
      </c>
      <c r="I402" t="s">
        <v>9874</v>
      </c>
      <c r="J402">
        <v>60121115</v>
      </c>
      <c r="K402" t="s">
        <v>9873</v>
      </c>
      <c r="L402" t="s">
        <v>81</v>
      </c>
      <c r="M402" t="s">
        <v>14</v>
      </c>
      <c r="N402">
        <v>4</v>
      </c>
      <c r="O402" t="s">
        <v>9872</v>
      </c>
      <c r="P402" t="s">
        <v>9871</v>
      </c>
      <c r="Q402" t="s">
        <v>9870</v>
      </c>
      <c r="R402" s="7">
        <v>37926</v>
      </c>
      <c r="S402" s="8">
        <f t="shared" si="48"/>
        <v>2003</v>
      </c>
      <c r="T402" s="8">
        <v>2003</v>
      </c>
      <c r="U402" s="8">
        <f t="shared" si="49"/>
        <v>19</v>
      </c>
      <c r="V402" s="7">
        <v>37926</v>
      </c>
      <c r="W402" t="s">
        <v>1164</v>
      </c>
      <c r="X402" s="2">
        <v>2.0579999999999998</v>
      </c>
      <c r="Y402" s="6">
        <f t="shared" si="54"/>
        <v>5.4937134620004803E-2</v>
      </c>
      <c r="AA402">
        <v>358711</v>
      </c>
      <c r="AB402">
        <v>28218</v>
      </c>
      <c r="AD402" t="s">
        <v>2</v>
      </c>
      <c r="AE402">
        <v>345</v>
      </c>
      <c r="AF402">
        <v>3</v>
      </c>
      <c r="AH402" t="s">
        <v>9869</v>
      </c>
      <c r="AI402" t="s">
        <v>9868</v>
      </c>
      <c r="AJ402" t="s">
        <v>9867</v>
      </c>
      <c r="AK402" t="s">
        <v>9866</v>
      </c>
      <c r="AL402">
        <v>4</v>
      </c>
      <c r="AM402" s="5">
        <f t="shared" si="50"/>
        <v>0.21052631578947367</v>
      </c>
      <c r="AN402" s="4">
        <f t="shared" si="55"/>
        <v>3.1885848661790785E-4</v>
      </c>
      <c r="AO402" s="3"/>
      <c r="AP402">
        <v>1</v>
      </c>
      <c r="AR402" t="s">
        <v>1</v>
      </c>
      <c r="AT402" s="2" t="s">
        <v>0</v>
      </c>
      <c r="AU402" s="1">
        <f t="shared" si="51"/>
        <v>3.8551651779988734</v>
      </c>
      <c r="AV402" s="1">
        <f t="shared" si="52"/>
        <v>2.7627996553311358</v>
      </c>
      <c r="AW402" s="1">
        <f t="shared" si="53"/>
        <v>1.6704341326633978</v>
      </c>
    </row>
    <row r="403" spans="1:49" x14ac:dyDescent="0.2">
      <c r="A403">
        <v>401</v>
      </c>
      <c r="B403" t="s">
        <v>9865</v>
      </c>
      <c r="C403" t="s">
        <v>9864</v>
      </c>
      <c r="F403" t="s">
        <v>9863</v>
      </c>
      <c r="G403" t="s">
        <v>9</v>
      </c>
      <c r="H403" t="s">
        <v>8</v>
      </c>
      <c r="I403" t="s">
        <v>9862</v>
      </c>
      <c r="J403" t="s">
        <v>9861</v>
      </c>
      <c r="K403" t="s">
        <v>9860</v>
      </c>
      <c r="L403" t="s">
        <v>9859</v>
      </c>
      <c r="M403" t="s">
        <v>9858</v>
      </c>
      <c r="N403">
        <v>4</v>
      </c>
      <c r="O403" t="s">
        <v>9857</v>
      </c>
      <c r="P403" t="s">
        <v>9856</v>
      </c>
      <c r="Q403" t="s">
        <v>9855</v>
      </c>
      <c r="R403" s="7">
        <v>37926</v>
      </c>
      <c r="S403" s="8">
        <f t="shared" si="48"/>
        <v>2003</v>
      </c>
      <c r="T403" s="8">
        <v>2003</v>
      </c>
      <c r="U403" s="8">
        <f t="shared" si="49"/>
        <v>19</v>
      </c>
      <c r="V403" s="7">
        <v>37926</v>
      </c>
      <c r="W403" t="s">
        <v>63</v>
      </c>
      <c r="X403" s="2">
        <v>1.6519999999999999</v>
      </c>
      <c r="Y403" s="6">
        <f t="shared" si="54"/>
        <v>4.409919649769093E-2</v>
      </c>
      <c r="AA403" t="s">
        <v>62</v>
      </c>
      <c r="AB403">
        <v>17337</v>
      </c>
      <c r="AD403" t="s">
        <v>2</v>
      </c>
      <c r="AE403">
        <v>51</v>
      </c>
      <c r="AF403">
        <v>11</v>
      </c>
      <c r="AH403" t="s">
        <v>9854</v>
      </c>
      <c r="AI403" t="s">
        <v>9853</v>
      </c>
      <c r="AJ403" t="s">
        <v>9852</v>
      </c>
      <c r="AK403" t="s">
        <v>9851</v>
      </c>
      <c r="AL403">
        <v>6</v>
      </c>
      <c r="AM403" s="5">
        <f t="shared" si="50"/>
        <v>0.31578947368421051</v>
      </c>
      <c r="AN403" s="4">
        <f t="shared" si="55"/>
        <v>4.7828772992686183E-4</v>
      </c>
      <c r="AO403" s="3"/>
      <c r="AP403">
        <v>0</v>
      </c>
      <c r="AQ403" t="s">
        <v>42</v>
      </c>
      <c r="AR403" t="s">
        <v>9850</v>
      </c>
      <c r="AS403" t="s">
        <v>41</v>
      </c>
      <c r="AT403" s="2" t="s">
        <v>0</v>
      </c>
      <c r="AU403" s="1">
        <f t="shared" si="51"/>
        <v>3.101292386736171</v>
      </c>
      <c r="AV403" s="1">
        <f t="shared" si="52"/>
        <v>2.2288742113808895</v>
      </c>
      <c r="AW403" s="1">
        <f t="shared" si="53"/>
        <v>1.3564560360256082</v>
      </c>
    </row>
    <row r="404" spans="1:49" x14ac:dyDescent="0.2">
      <c r="A404">
        <v>402</v>
      </c>
      <c r="B404" t="s">
        <v>9849</v>
      </c>
      <c r="C404" t="s">
        <v>9848</v>
      </c>
      <c r="F404" t="s">
        <v>9847</v>
      </c>
      <c r="G404" t="s">
        <v>9</v>
      </c>
      <c r="H404" t="s">
        <v>8</v>
      </c>
      <c r="I404" t="s">
        <v>9846</v>
      </c>
      <c r="J404">
        <v>60007592</v>
      </c>
      <c r="K404" t="s">
        <v>482</v>
      </c>
      <c r="L404" t="s">
        <v>481</v>
      </c>
      <c r="M404" t="s">
        <v>69</v>
      </c>
      <c r="N404">
        <v>3</v>
      </c>
      <c r="O404" t="s">
        <v>9845</v>
      </c>
      <c r="P404" t="s">
        <v>9844</v>
      </c>
      <c r="Q404" t="s">
        <v>1039</v>
      </c>
      <c r="R404" s="7">
        <v>37926</v>
      </c>
      <c r="S404" s="8">
        <f t="shared" si="48"/>
        <v>2003</v>
      </c>
      <c r="T404" s="8">
        <v>2003</v>
      </c>
      <c r="U404" s="8">
        <f t="shared" si="49"/>
        <v>19</v>
      </c>
      <c r="V404" s="7">
        <v>37926</v>
      </c>
      <c r="W404" t="s">
        <v>63</v>
      </c>
      <c r="X404" s="2">
        <v>1.6519999999999999</v>
      </c>
      <c r="Y404" s="6">
        <f t="shared" si="54"/>
        <v>4.409919649769093E-2</v>
      </c>
      <c r="AA404" t="s">
        <v>62</v>
      </c>
      <c r="AB404">
        <v>17337</v>
      </c>
      <c r="AD404" t="s">
        <v>2</v>
      </c>
      <c r="AE404">
        <v>51</v>
      </c>
      <c r="AF404">
        <v>11</v>
      </c>
      <c r="AH404" t="s">
        <v>9843</v>
      </c>
      <c r="AI404" t="s">
        <v>9842</v>
      </c>
      <c r="AJ404" t="s">
        <v>9841</v>
      </c>
      <c r="AK404" t="s">
        <v>9840</v>
      </c>
      <c r="AL404">
        <v>3</v>
      </c>
      <c r="AM404" s="5">
        <f t="shared" si="50"/>
        <v>0.15789473684210525</v>
      </c>
      <c r="AN404" s="4">
        <f t="shared" si="55"/>
        <v>2.3914386496343091E-4</v>
      </c>
      <c r="AO404" s="3"/>
      <c r="AP404">
        <v>0</v>
      </c>
      <c r="AR404" t="s">
        <v>1</v>
      </c>
      <c r="AT404" s="2" t="s">
        <v>0</v>
      </c>
      <c r="AU404" s="1">
        <f t="shared" si="51"/>
        <v>3.094118070787268</v>
      </c>
      <c r="AV404" s="1">
        <f t="shared" si="52"/>
        <v>2.216917018132718</v>
      </c>
      <c r="AW404" s="1">
        <f t="shared" si="53"/>
        <v>1.3397159654781678</v>
      </c>
    </row>
    <row r="405" spans="1:49" x14ac:dyDescent="0.2">
      <c r="A405">
        <v>403</v>
      </c>
      <c r="B405" t="s">
        <v>9839</v>
      </c>
      <c r="C405" t="s">
        <v>9838</v>
      </c>
      <c r="F405" t="s">
        <v>9837</v>
      </c>
      <c r="G405" t="s">
        <v>9</v>
      </c>
      <c r="H405" t="s">
        <v>8</v>
      </c>
      <c r="I405" t="s">
        <v>792</v>
      </c>
      <c r="J405">
        <v>60025858</v>
      </c>
      <c r="K405" t="s">
        <v>283</v>
      </c>
      <c r="L405" t="s">
        <v>282</v>
      </c>
      <c r="M405" t="s">
        <v>231</v>
      </c>
      <c r="N405">
        <v>3</v>
      </c>
      <c r="O405" t="s">
        <v>9836</v>
      </c>
      <c r="P405" t="s">
        <v>9835</v>
      </c>
      <c r="Q405" t="s">
        <v>433</v>
      </c>
      <c r="R405" s="7">
        <v>37926</v>
      </c>
      <c r="S405" s="8">
        <f t="shared" si="48"/>
        <v>2003</v>
      </c>
      <c r="T405" s="8">
        <v>2003</v>
      </c>
      <c r="U405" s="8">
        <f t="shared" si="49"/>
        <v>19</v>
      </c>
      <c r="V405" s="7">
        <v>37926</v>
      </c>
      <c r="W405" t="s">
        <v>122</v>
      </c>
      <c r="X405" s="2">
        <v>0.94</v>
      </c>
      <c r="Y405" s="6">
        <f t="shared" si="54"/>
        <v>2.5092763140332611E-2</v>
      </c>
      <c r="AA405">
        <v>15311309</v>
      </c>
      <c r="AB405">
        <v>17295</v>
      </c>
      <c r="AD405" t="s">
        <v>2</v>
      </c>
      <c r="AE405">
        <v>13</v>
      </c>
      <c r="AF405">
        <v>11</v>
      </c>
      <c r="AH405" t="s">
        <v>9834</v>
      </c>
      <c r="AI405" t="s">
        <v>9833</v>
      </c>
      <c r="AJ405" t="s">
        <v>9832</v>
      </c>
      <c r="AK405" t="s">
        <v>9831</v>
      </c>
      <c r="AL405">
        <v>171</v>
      </c>
      <c r="AM405" s="5">
        <f t="shared" si="50"/>
        <v>9</v>
      </c>
      <c r="AN405" s="4">
        <f t="shared" si="55"/>
        <v>1.3631200302915562E-2</v>
      </c>
      <c r="AO405" s="3"/>
      <c r="AP405">
        <v>0</v>
      </c>
      <c r="AR405" t="s">
        <v>1</v>
      </c>
      <c r="AT405" s="2" t="s">
        <v>0</v>
      </c>
      <c r="AU405" s="1">
        <f t="shared" si="51"/>
        <v>2.1654294289107496</v>
      </c>
      <c r="AV405" s="1">
        <f t="shared" si="52"/>
        <v>1.9361981721624086</v>
      </c>
      <c r="AW405" s="1">
        <f t="shared" si="53"/>
        <v>1.7069669154140674</v>
      </c>
    </row>
    <row r="406" spans="1:49" x14ac:dyDescent="0.2">
      <c r="A406">
        <v>404</v>
      </c>
      <c r="B406" t="s">
        <v>9830</v>
      </c>
      <c r="C406" t="s">
        <v>9829</v>
      </c>
      <c r="F406" t="s">
        <v>9828</v>
      </c>
      <c r="G406" t="s">
        <v>9</v>
      </c>
      <c r="H406" t="s">
        <v>8</v>
      </c>
      <c r="I406" t="s">
        <v>9827</v>
      </c>
      <c r="J406" t="s">
        <v>9826</v>
      </c>
      <c r="K406" t="s">
        <v>9825</v>
      </c>
      <c r="L406" t="s">
        <v>9824</v>
      </c>
      <c r="M406" t="s">
        <v>934</v>
      </c>
      <c r="N406">
        <v>2</v>
      </c>
      <c r="O406" t="s">
        <v>9823</v>
      </c>
      <c r="P406" t="s">
        <v>9822</v>
      </c>
      <c r="Q406" t="s">
        <v>9821</v>
      </c>
      <c r="R406" s="7">
        <v>37926</v>
      </c>
      <c r="S406" s="8">
        <f t="shared" si="48"/>
        <v>2003</v>
      </c>
      <c r="T406" s="8">
        <v>2003</v>
      </c>
      <c r="U406" s="8">
        <f t="shared" si="49"/>
        <v>19</v>
      </c>
      <c r="V406" s="7">
        <v>37926</v>
      </c>
      <c r="W406" t="s">
        <v>63</v>
      </c>
      <c r="X406" s="2">
        <v>1.6519999999999999</v>
      </c>
      <c r="Y406" s="6">
        <f t="shared" si="54"/>
        <v>4.409919649769093E-2</v>
      </c>
      <c r="AA406" t="s">
        <v>62</v>
      </c>
      <c r="AB406">
        <v>17337</v>
      </c>
      <c r="AD406" t="s">
        <v>2</v>
      </c>
      <c r="AE406">
        <v>51</v>
      </c>
      <c r="AF406">
        <v>11</v>
      </c>
      <c r="AH406" t="s">
        <v>9820</v>
      </c>
      <c r="AI406" t="s">
        <v>9819</v>
      </c>
      <c r="AJ406" t="s">
        <v>9818</v>
      </c>
      <c r="AK406" t="s">
        <v>9817</v>
      </c>
      <c r="AL406">
        <v>20</v>
      </c>
      <c r="AM406" s="5">
        <f t="shared" si="50"/>
        <v>1.0526315789473684</v>
      </c>
      <c r="AN406" s="4">
        <f t="shared" si="55"/>
        <v>1.5942924330895395E-3</v>
      </c>
      <c r="AO406" s="3"/>
      <c r="AP406">
        <v>0</v>
      </c>
      <c r="AR406" t="s">
        <v>1</v>
      </c>
      <c r="AT406" s="2" t="s">
        <v>0</v>
      </c>
      <c r="AU406" s="1">
        <f t="shared" si="51"/>
        <v>3.1347725278310512</v>
      </c>
      <c r="AV406" s="1">
        <f t="shared" si="52"/>
        <v>2.2846744465390234</v>
      </c>
      <c r="AW406" s="1">
        <f t="shared" si="53"/>
        <v>1.4345763652469956</v>
      </c>
    </row>
    <row r="407" spans="1:49" x14ac:dyDescent="0.2">
      <c r="A407">
        <v>405</v>
      </c>
      <c r="B407" t="s">
        <v>9816</v>
      </c>
      <c r="C407" t="s">
        <v>9815</v>
      </c>
      <c r="F407" t="s">
        <v>9814</v>
      </c>
      <c r="G407" t="s">
        <v>9</v>
      </c>
      <c r="H407" t="s">
        <v>8</v>
      </c>
      <c r="I407" t="s">
        <v>286</v>
      </c>
      <c r="J407">
        <v>60020739</v>
      </c>
      <c r="K407" t="s">
        <v>639</v>
      </c>
      <c r="L407" t="s">
        <v>638</v>
      </c>
      <c r="M407" t="s">
        <v>5</v>
      </c>
      <c r="N407">
        <v>3</v>
      </c>
      <c r="O407" t="s">
        <v>285</v>
      </c>
      <c r="P407" t="s">
        <v>284</v>
      </c>
      <c r="Q407" t="s">
        <v>637</v>
      </c>
      <c r="R407" s="7">
        <v>37926</v>
      </c>
      <c r="S407" s="8">
        <f t="shared" si="48"/>
        <v>2003</v>
      </c>
      <c r="T407" s="8">
        <v>2003</v>
      </c>
      <c r="U407" s="8">
        <f t="shared" si="49"/>
        <v>19</v>
      </c>
      <c r="V407" s="7">
        <v>37926</v>
      </c>
      <c r="W407" t="s">
        <v>63</v>
      </c>
      <c r="X407" s="2">
        <v>1.6519999999999999</v>
      </c>
      <c r="Y407" s="6">
        <f t="shared" si="54"/>
        <v>4.409919649769093E-2</v>
      </c>
      <c r="AA407" t="s">
        <v>62</v>
      </c>
      <c r="AB407">
        <v>17337</v>
      </c>
      <c r="AD407" t="s">
        <v>2</v>
      </c>
      <c r="AE407">
        <v>51</v>
      </c>
      <c r="AF407">
        <v>11</v>
      </c>
      <c r="AH407" t="s">
        <v>9813</v>
      </c>
      <c r="AI407" t="s">
        <v>9812</v>
      </c>
      <c r="AJ407" t="s">
        <v>9811</v>
      </c>
      <c r="AK407" t="s">
        <v>9810</v>
      </c>
      <c r="AL407">
        <v>7</v>
      </c>
      <c r="AM407" s="5">
        <f t="shared" si="50"/>
        <v>0.36842105263157893</v>
      </c>
      <c r="AN407" s="4">
        <f t="shared" si="55"/>
        <v>5.5800235158133874E-4</v>
      </c>
      <c r="AO407" s="3"/>
      <c r="AP407">
        <v>0</v>
      </c>
      <c r="AR407" t="s">
        <v>1</v>
      </c>
      <c r="AT407" s="2" t="s">
        <v>0</v>
      </c>
      <c r="AU407" s="1">
        <f t="shared" si="51"/>
        <v>3.1036838253858052</v>
      </c>
      <c r="AV407" s="1">
        <f t="shared" si="52"/>
        <v>2.2328599424636133</v>
      </c>
      <c r="AW407" s="1">
        <f t="shared" si="53"/>
        <v>1.3620360595414216</v>
      </c>
    </row>
    <row r="408" spans="1:49" x14ac:dyDescent="0.2">
      <c r="A408">
        <v>406</v>
      </c>
      <c r="B408" t="s">
        <v>9809</v>
      </c>
      <c r="C408" t="s">
        <v>9808</v>
      </c>
      <c r="F408" t="s">
        <v>9807</v>
      </c>
      <c r="G408" t="s">
        <v>9</v>
      </c>
      <c r="H408" t="s">
        <v>8</v>
      </c>
      <c r="I408" t="s">
        <v>9806</v>
      </c>
      <c r="J408" t="s">
        <v>9805</v>
      </c>
      <c r="K408" t="s">
        <v>9804</v>
      </c>
      <c r="L408" t="s">
        <v>9803</v>
      </c>
      <c r="M408" t="s">
        <v>9802</v>
      </c>
      <c r="N408">
        <v>4</v>
      </c>
      <c r="O408" t="s">
        <v>9801</v>
      </c>
      <c r="P408" t="s">
        <v>9800</v>
      </c>
      <c r="Q408" t="s">
        <v>9799</v>
      </c>
      <c r="R408" s="7">
        <v>37926</v>
      </c>
      <c r="S408" s="8">
        <f t="shared" si="48"/>
        <v>2003</v>
      </c>
      <c r="T408" s="8">
        <v>2003</v>
      </c>
      <c r="U408" s="8">
        <f t="shared" si="49"/>
        <v>19</v>
      </c>
      <c r="V408" s="7">
        <v>37926</v>
      </c>
      <c r="W408" t="s">
        <v>63</v>
      </c>
      <c r="X408" s="2">
        <v>1.6519999999999999</v>
      </c>
      <c r="Y408" s="6">
        <f t="shared" si="54"/>
        <v>4.409919649769093E-2</v>
      </c>
      <c r="AA408" t="s">
        <v>62</v>
      </c>
      <c r="AB408">
        <v>17337</v>
      </c>
      <c r="AD408" t="s">
        <v>2</v>
      </c>
      <c r="AE408">
        <v>51</v>
      </c>
      <c r="AF408">
        <v>11</v>
      </c>
      <c r="AH408" t="s">
        <v>9798</v>
      </c>
      <c r="AI408" t="s">
        <v>9797</v>
      </c>
      <c r="AJ408" t="s">
        <v>9796</v>
      </c>
      <c r="AK408" t="s">
        <v>9795</v>
      </c>
      <c r="AL408">
        <v>98</v>
      </c>
      <c r="AM408" s="5">
        <f t="shared" si="50"/>
        <v>5.1578947368421053</v>
      </c>
      <c r="AN408" s="4">
        <f t="shared" si="55"/>
        <v>7.812032922138743E-3</v>
      </c>
      <c r="AO408" s="3"/>
      <c r="AP408">
        <v>0</v>
      </c>
      <c r="AQ408" t="s">
        <v>42</v>
      </c>
      <c r="AR408" t="s">
        <v>9794</v>
      </c>
      <c r="AS408" t="s">
        <v>41</v>
      </c>
      <c r="AT408" s="2" t="s">
        <v>0</v>
      </c>
      <c r="AU408" s="1">
        <f t="shared" si="51"/>
        <v>3.3213047425025275</v>
      </c>
      <c r="AV408" s="1">
        <f t="shared" si="52"/>
        <v>2.5955614709914836</v>
      </c>
      <c r="AW408" s="1">
        <f t="shared" si="53"/>
        <v>1.8698181994804399</v>
      </c>
    </row>
    <row r="409" spans="1:49" x14ac:dyDescent="0.2">
      <c r="A409">
        <v>407</v>
      </c>
      <c r="B409" t="s">
        <v>9793</v>
      </c>
      <c r="C409" t="s">
        <v>9792</v>
      </c>
      <c r="F409" t="s">
        <v>9791</v>
      </c>
      <c r="G409" t="s">
        <v>9</v>
      </c>
      <c r="H409" t="s">
        <v>8</v>
      </c>
      <c r="I409" t="s">
        <v>9790</v>
      </c>
      <c r="J409" t="s">
        <v>9789</v>
      </c>
      <c r="K409" t="s">
        <v>9788</v>
      </c>
      <c r="L409" t="s">
        <v>9787</v>
      </c>
      <c r="M409" t="s">
        <v>9786</v>
      </c>
      <c r="N409">
        <v>6</v>
      </c>
      <c r="O409" t="s">
        <v>9785</v>
      </c>
      <c r="P409" t="s">
        <v>9784</v>
      </c>
      <c r="Q409" t="s">
        <v>9783</v>
      </c>
      <c r="R409" s="7">
        <v>37926</v>
      </c>
      <c r="S409" s="8">
        <f t="shared" si="48"/>
        <v>2003</v>
      </c>
      <c r="T409" s="8">
        <v>2003</v>
      </c>
      <c r="U409" s="8">
        <f t="shared" si="49"/>
        <v>19</v>
      </c>
      <c r="V409" s="7">
        <v>37926</v>
      </c>
      <c r="W409" t="s">
        <v>63</v>
      </c>
      <c r="X409" s="2">
        <v>1.6519999999999999</v>
      </c>
      <c r="Y409" s="6">
        <f t="shared" si="54"/>
        <v>4.409919649769093E-2</v>
      </c>
      <c r="AA409" t="s">
        <v>62</v>
      </c>
      <c r="AB409">
        <v>17337</v>
      </c>
      <c r="AD409" t="s">
        <v>2</v>
      </c>
      <c r="AE409">
        <v>51</v>
      </c>
      <c r="AF409">
        <v>11</v>
      </c>
      <c r="AH409" t="s">
        <v>9782</v>
      </c>
      <c r="AI409" t="s">
        <v>9781</v>
      </c>
      <c r="AJ409" t="s">
        <v>9780</v>
      </c>
      <c r="AK409" t="s">
        <v>9779</v>
      </c>
      <c r="AL409">
        <v>89</v>
      </c>
      <c r="AM409" s="5">
        <f t="shared" si="50"/>
        <v>4.6842105263157894</v>
      </c>
      <c r="AN409" s="4">
        <f t="shared" si="55"/>
        <v>7.0946013272484504E-3</v>
      </c>
      <c r="AO409" s="3"/>
      <c r="AP409">
        <v>0</v>
      </c>
      <c r="AQ409" t="s">
        <v>1880</v>
      </c>
      <c r="AR409" t="s">
        <v>1</v>
      </c>
      <c r="AS409" t="s">
        <v>1878</v>
      </c>
      <c r="AT409" s="2" t="s">
        <v>0</v>
      </c>
      <c r="AU409" s="1">
        <f t="shared" si="51"/>
        <v>3.2997817946558183</v>
      </c>
      <c r="AV409" s="1">
        <f t="shared" si="52"/>
        <v>2.5596898912469692</v>
      </c>
      <c r="AW409" s="1">
        <f t="shared" si="53"/>
        <v>1.8195979878381194</v>
      </c>
    </row>
    <row r="410" spans="1:49" x14ac:dyDescent="0.2">
      <c r="A410">
        <v>408</v>
      </c>
      <c r="B410" t="s">
        <v>9778</v>
      </c>
      <c r="C410" t="s">
        <v>9777</v>
      </c>
      <c r="F410" t="s">
        <v>9776</v>
      </c>
      <c r="G410" t="s">
        <v>9</v>
      </c>
      <c r="H410" t="s">
        <v>8</v>
      </c>
      <c r="I410" t="s">
        <v>686</v>
      </c>
      <c r="J410">
        <v>60002668</v>
      </c>
      <c r="K410" t="s">
        <v>799</v>
      </c>
      <c r="L410" t="s">
        <v>125</v>
      </c>
      <c r="M410" t="s">
        <v>124</v>
      </c>
      <c r="N410">
        <v>1</v>
      </c>
      <c r="O410" t="s">
        <v>9775</v>
      </c>
      <c r="P410">
        <v>7409485017</v>
      </c>
      <c r="Q410">
        <v>60002668</v>
      </c>
      <c r="R410" s="7">
        <v>37926</v>
      </c>
      <c r="S410" s="8">
        <f t="shared" si="48"/>
        <v>2003</v>
      </c>
      <c r="T410" s="8">
        <v>2003</v>
      </c>
      <c r="U410" s="8">
        <f t="shared" si="49"/>
        <v>19</v>
      </c>
      <c r="V410" s="7">
        <v>37926</v>
      </c>
      <c r="W410" t="s">
        <v>63</v>
      </c>
      <c r="X410" s="2">
        <v>1.6519999999999999</v>
      </c>
      <c r="Y410" s="6">
        <f t="shared" si="54"/>
        <v>4.409919649769093E-2</v>
      </c>
      <c r="AA410" t="s">
        <v>62</v>
      </c>
      <c r="AB410">
        <v>17337</v>
      </c>
      <c r="AD410" t="s">
        <v>2</v>
      </c>
      <c r="AE410">
        <v>51</v>
      </c>
      <c r="AF410">
        <v>11</v>
      </c>
      <c r="AH410" t="s">
        <v>9774</v>
      </c>
      <c r="AI410" t="s">
        <v>9773</v>
      </c>
      <c r="AJ410" t="s">
        <v>9772</v>
      </c>
      <c r="AK410" t="s">
        <v>9771</v>
      </c>
      <c r="AL410">
        <v>38</v>
      </c>
      <c r="AM410" s="5">
        <f t="shared" si="50"/>
        <v>2</v>
      </c>
      <c r="AN410" s="4">
        <f t="shared" si="55"/>
        <v>3.0291556228701248E-3</v>
      </c>
      <c r="AO410" s="3"/>
      <c r="AP410">
        <v>0</v>
      </c>
      <c r="AR410" t="s">
        <v>1</v>
      </c>
      <c r="AT410" s="2" t="s">
        <v>0</v>
      </c>
      <c r="AU410" s="1">
        <f t="shared" si="51"/>
        <v>3.1778184235244686</v>
      </c>
      <c r="AV410" s="1">
        <f t="shared" si="52"/>
        <v>2.3564176060280526</v>
      </c>
      <c r="AW410" s="1">
        <f t="shared" si="53"/>
        <v>1.5350167885316366</v>
      </c>
    </row>
    <row r="411" spans="1:49" x14ac:dyDescent="0.2">
      <c r="A411">
        <v>409</v>
      </c>
      <c r="B411" t="s">
        <v>9770</v>
      </c>
      <c r="C411" t="s">
        <v>9769</v>
      </c>
      <c r="F411" t="s">
        <v>9768</v>
      </c>
      <c r="G411" t="s">
        <v>9</v>
      </c>
      <c r="H411" t="s">
        <v>8</v>
      </c>
      <c r="I411" t="s">
        <v>9767</v>
      </c>
      <c r="J411">
        <v>60022109</v>
      </c>
      <c r="K411" t="s">
        <v>9766</v>
      </c>
      <c r="L411" t="s">
        <v>60</v>
      </c>
      <c r="M411" t="s">
        <v>14</v>
      </c>
      <c r="N411">
        <v>3</v>
      </c>
      <c r="O411" t="s">
        <v>9765</v>
      </c>
      <c r="P411" t="s">
        <v>9764</v>
      </c>
      <c r="Q411" t="s">
        <v>9763</v>
      </c>
      <c r="R411" s="7">
        <v>37926</v>
      </c>
      <c r="S411" s="8">
        <f t="shared" si="48"/>
        <v>2003</v>
      </c>
      <c r="T411" s="8">
        <v>2003</v>
      </c>
      <c r="U411" s="8">
        <f t="shared" si="49"/>
        <v>19</v>
      </c>
      <c r="V411" s="7">
        <v>37926</v>
      </c>
      <c r="W411" t="s">
        <v>9762</v>
      </c>
      <c r="X411" s="2" t="s">
        <v>0</v>
      </c>
      <c r="Y411" s="6" t="e">
        <f t="shared" si="54"/>
        <v>#VALUE!</v>
      </c>
      <c r="AA411">
        <v>10946977</v>
      </c>
      <c r="AB411">
        <v>12957</v>
      </c>
      <c r="AD411" t="s">
        <v>2</v>
      </c>
      <c r="AE411">
        <v>33</v>
      </c>
      <c r="AF411">
        <v>4</v>
      </c>
      <c r="AH411" t="s">
        <v>9761</v>
      </c>
      <c r="AI411" t="s">
        <v>9760</v>
      </c>
      <c r="AJ411" t="s">
        <v>9759</v>
      </c>
      <c r="AK411" t="s">
        <v>9758</v>
      </c>
      <c r="AL411">
        <v>31</v>
      </c>
      <c r="AM411" s="5">
        <f t="shared" si="50"/>
        <v>1.631578947368421</v>
      </c>
      <c r="AN411" s="4">
        <f t="shared" si="55"/>
        <v>2.4711532712887859E-3</v>
      </c>
      <c r="AO411" s="3"/>
      <c r="AP411">
        <v>0</v>
      </c>
      <c r="AR411" t="s">
        <v>1</v>
      </c>
      <c r="AT411" s="2" t="s">
        <v>0</v>
      </c>
      <c r="AU411" s="1" t="e">
        <f t="shared" si="51"/>
        <v>#VALUE!</v>
      </c>
      <c r="AV411" s="1" t="e">
        <f t="shared" si="52"/>
        <v>#VALUE!</v>
      </c>
      <c r="AW411" s="1" t="e">
        <f t="shared" si="53"/>
        <v>#VALUE!</v>
      </c>
    </row>
    <row r="412" spans="1:49" x14ac:dyDescent="0.2">
      <c r="A412">
        <v>410</v>
      </c>
      <c r="B412" t="s">
        <v>9757</v>
      </c>
      <c r="C412" t="s">
        <v>9756</v>
      </c>
      <c r="E412">
        <v>14756452</v>
      </c>
      <c r="F412" t="s">
        <v>9755</v>
      </c>
      <c r="G412" t="s">
        <v>9</v>
      </c>
      <c r="H412" t="s">
        <v>8</v>
      </c>
      <c r="I412" t="s">
        <v>6105</v>
      </c>
      <c r="J412" t="s">
        <v>9754</v>
      </c>
      <c r="K412" t="s">
        <v>9753</v>
      </c>
      <c r="L412" t="s">
        <v>902</v>
      </c>
      <c r="M412" t="s">
        <v>30</v>
      </c>
      <c r="N412">
        <v>7</v>
      </c>
      <c r="O412" t="s">
        <v>9752</v>
      </c>
      <c r="P412" t="s">
        <v>9751</v>
      </c>
      <c r="Q412" t="s">
        <v>9750</v>
      </c>
      <c r="R412" s="7">
        <v>37926</v>
      </c>
      <c r="S412" s="8">
        <f t="shared" si="48"/>
        <v>2003</v>
      </c>
      <c r="T412" s="8">
        <v>2003</v>
      </c>
      <c r="U412" s="8">
        <f t="shared" si="49"/>
        <v>19</v>
      </c>
      <c r="V412" s="7">
        <v>37926</v>
      </c>
      <c r="W412" t="s">
        <v>750</v>
      </c>
      <c r="X412" s="2">
        <v>0.89600000000000002</v>
      </c>
      <c r="Y412" s="6">
        <f t="shared" si="54"/>
        <v>2.3918208269934065E-2</v>
      </c>
      <c r="AA412">
        <v>2656736</v>
      </c>
      <c r="AB412">
        <v>29901</v>
      </c>
      <c r="AD412" t="s">
        <v>2</v>
      </c>
      <c r="AE412">
        <v>19</v>
      </c>
      <c r="AF412">
        <v>6</v>
      </c>
      <c r="AH412" t="s">
        <v>9749</v>
      </c>
      <c r="AI412" t="s">
        <v>9748</v>
      </c>
      <c r="AJ412" t="s">
        <v>9747</v>
      </c>
      <c r="AK412" t="s">
        <v>9746</v>
      </c>
      <c r="AL412">
        <v>24</v>
      </c>
      <c r="AM412" s="5">
        <f t="shared" si="50"/>
        <v>1.263157894736842</v>
      </c>
      <c r="AN412" s="4">
        <f t="shared" si="55"/>
        <v>1.9131509197074473E-3</v>
      </c>
      <c r="AO412" s="3"/>
      <c r="AP412">
        <v>0</v>
      </c>
      <c r="AQ412" t="s">
        <v>377</v>
      </c>
      <c r="AR412" t="s">
        <v>9745</v>
      </c>
      <c r="AS412" t="s">
        <v>376</v>
      </c>
      <c r="AT412" s="2">
        <v>3.9140000000000001</v>
      </c>
      <c r="AU412" s="1">
        <f t="shared" si="51"/>
        <v>1.7316691064866077</v>
      </c>
      <c r="AV412" s="1">
        <f t="shared" si="52"/>
        <v>1.2915679594820757</v>
      </c>
      <c r="AW412" s="1">
        <f t="shared" si="53"/>
        <v>0.8514668124775433</v>
      </c>
    </row>
    <row r="413" spans="1:49" x14ac:dyDescent="0.2">
      <c r="A413">
        <v>411</v>
      </c>
      <c r="B413" t="s">
        <v>9744</v>
      </c>
      <c r="C413" t="s">
        <v>9743</v>
      </c>
      <c r="E413">
        <v>14616518</v>
      </c>
      <c r="F413" t="s">
        <v>9742</v>
      </c>
      <c r="G413" t="s">
        <v>9</v>
      </c>
      <c r="H413" t="s">
        <v>8</v>
      </c>
      <c r="I413" t="s">
        <v>9741</v>
      </c>
      <c r="J413">
        <v>60000874</v>
      </c>
      <c r="K413" t="s">
        <v>9740</v>
      </c>
      <c r="L413" t="s">
        <v>9739</v>
      </c>
      <c r="M413" t="s">
        <v>110</v>
      </c>
      <c r="N413">
        <v>5</v>
      </c>
      <c r="O413" t="s">
        <v>9738</v>
      </c>
      <c r="P413" t="s">
        <v>9737</v>
      </c>
      <c r="Q413" t="s">
        <v>9736</v>
      </c>
      <c r="R413" s="7">
        <v>37926</v>
      </c>
      <c r="S413" s="8">
        <f t="shared" si="48"/>
        <v>2003</v>
      </c>
      <c r="T413" s="8">
        <v>2003</v>
      </c>
      <c r="U413" s="8">
        <f t="shared" si="49"/>
        <v>19</v>
      </c>
      <c r="V413" s="7">
        <v>37926</v>
      </c>
      <c r="W413" t="s">
        <v>9735</v>
      </c>
      <c r="X413" s="2">
        <v>0.68400000000000005</v>
      </c>
      <c r="Y413" s="6">
        <f t="shared" si="54"/>
        <v>1.8258989348922883E-2</v>
      </c>
      <c r="AA413" t="s">
        <v>9734</v>
      </c>
      <c r="AB413">
        <v>26779</v>
      </c>
      <c r="AD413" t="s">
        <v>2</v>
      </c>
      <c r="AE413">
        <v>27</v>
      </c>
      <c r="AF413">
        <v>11</v>
      </c>
      <c r="AH413" t="s">
        <v>9733</v>
      </c>
      <c r="AI413" t="s">
        <v>9732</v>
      </c>
      <c r="AJ413" t="s">
        <v>9731</v>
      </c>
      <c r="AK413" t="s">
        <v>9730</v>
      </c>
      <c r="AL413">
        <v>195</v>
      </c>
      <c r="AM413" s="5">
        <f t="shared" si="50"/>
        <v>10.263157894736842</v>
      </c>
      <c r="AN413" s="4">
        <f t="shared" si="55"/>
        <v>1.554435122262301E-2</v>
      </c>
      <c r="AO413" s="3"/>
      <c r="AP413">
        <v>0</v>
      </c>
      <c r="AR413" t="s">
        <v>1</v>
      </c>
      <c r="AT413" s="2">
        <v>3.0939999999999999</v>
      </c>
      <c r="AU413" s="1">
        <f t="shared" si="51"/>
        <v>1.7444597911032922</v>
      </c>
      <c r="AV413" s="1">
        <f t="shared" si="52"/>
        <v>1.6901670285772947</v>
      </c>
      <c r="AW413" s="1">
        <f t="shared" si="53"/>
        <v>1.635874266051297</v>
      </c>
    </row>
    <row r="414" spans="1:49" x14ac:dyDescent="0.2">
      <c r="A414">
        <v>412</v>
      </c>
      <c r="B414" t="s">
        <v>9729</v>
      </c>
      <c r="C414" t="s">
        <v>9728</v>
      </c>
      <c r="F414" t="s">
        <v>9727</v>
      </c>
      <c r="G414" t="s">
        <v>9</v>
      </c>
      <c r="H414" t="s">
        <v>8</v>
      </c>
      <c r="I414" t="s">
        <v>1013</v>
      </c>
      <c r="J414">
        <v>60092870</v>
      </c>
      <c r="K414" t="s">
        <v>9718</v>
      </c>
      <c r="L414" t="s">
        <v>572</v>
      </c>
      <c r="M414" t="s">
        <v>571</v>
      </c>
      <c r="N414">
        <v>2</v>
      </c>
      <c r="O414" t="s">
        <v>9726</v>
      </c>
      <c r="P414" t="s">
        <v>1011</v>
      </c>
      <c r="Q414" t="s">
        <v>9725</v>
      </c>
      <c r="R414" s="7">
        <v>37926</v>
      </c>
      <c r="S414" s="8">
        <f t="shared" si="48"/>
        <v>2003</v>
      </c>
      <c r="T414" s="8">
        <v>2003</v>
      </c>
      <c r="U414" s="8">
        <f t="shared" si="49"/>
        <v>19</v>
      </c>
      <c r="V414" s="7">
        <v>37926</v>
      </c>
      <c r="W414" t="s">
        <v>97</v>
      </c>
      <c r="X414" s="2">
        <v>1.3720000000000001</v>
      </c>
      <c r="Y414" s="6">
        <f t="shared" si="54"/>
        <v>3.662475641333654E-2</v>
      </c>
      <c r="AA414">
        <v>189480</v>
      </c>
      <c r="AB414">
        <v>17366</v>
      </c>
      <c r="AD414" t="s">
        <v>2</v>
      </c>
      <c r="AE414">
        <v>51</v>
      </c>
      <c r="AF414">
        <v>11</v>
      </c>
      <c r="AH414" t="s">
        <v>9724</v>
      </c>
      <c r="AI414" t="s">
        <v>9723</v>
      </c>
      <c r="AJ414" t="s">
        <v>9722</v>
      </c>
      <c r="AK414" t="s">
        <v>9721</v>
      </c>
      <c r="AL414">
        <v>25</v>
      </c>
      <c r="AM414" s="5">
        <f t="shared" si="50"/>
        <v>1.3157894736842106</v>
      </c>
      <c r="AN414" s="4">
        <f t="shared" si="55"/>
        <v>1.9928655413619244E-3</v>
      </c>
      <c r="AO414" s="3"/>
      <c r="AP414">
        <v>0</v>
      </c>
      <c r="AQ414" t="s">
        <v>9720</v>
      </c>
      <c r="AR414" t="s">
        <v>9719</v>
      </c>
      <c r="AS414" t="s">
        <v>9718</v>
      </c>
      <c r="AT414" s="2" t="s">
        <v>0</v>
      </c>
      <c r="AU414" s="1">
        <f t="shared" si="51"/>
        <v>2.6235189151744156</v>
      </c>
      <c r="AV414" s="1">
        <f t="shared" si="52"/>
        <v>1.9308810977349231</v>
      </c>
      <c r="AW414" s="1">
        <f t="shared" si="53"/>
        <v>1.2382432802954308</v>
      </c>
    </row>
    <row r="415" spans="1:49" x14ac:dyDescent="0.2">
      <c r="A415">
        <v>413</v>
      </c>
      <c r="B415" t="s">
        <v>9717</v>
      </c>
      <c r="C415" t="s">
        <v>9716</v>
      </c>
      <c r="F415" t="s">
        <v>9715</v>
      </c>
      <c r="G415" t="s">
        <v>9</v>
      </c>
      <c r="H415" t="s">
        <v>8</v>
      </c>
      <c r="I415" t="s">
        <v>9714</v>
      </c>
      <c r="J415" t="s">
        <v>9713</v>
      </c>
      <c r="K415" t="s">
        <v>9712</v>
      </c>
      <c r="L415" t="s">
        <v>9711</v>
      </c>
      <c r="M415" t="s">
        <v>9710</v>
      </c>
      <c r="N415">
        <v>10</v>
      </c>
      <c r="O415" t="s">
        <v>9709</v>
      </c>
      <c r="P415" t="s">
        <v>9708</v>
      </c>
      <c r="Q415" t="s">
        <v>9707</v>
      </c>
      <c r="R415" s="7">
        <v>37926</v>
      </c>
      <c r="S415" s="8">
        <f t="shared" si="48"/>
        <v>2003</v>
      </c>
      <c r="T415" s="8">
        <v>2003</v>
      </c>
      <c r="U415" s="8">
        <f t="shared" si="49"/>
        <v>19</v>
      </c>
      <c r="V415" s="7">
        <v>37926</v>
      </c>
      <c r="W415" t="s">
        <v>122</v>
      </c>
      <c r="X415" s="2">
        <v>0.94</v>
      </c>
      <c r="Y415" s="6">
        <f t="shared" si="54"/>
        <v>2.5092763140332611E-2</v>
      </c>
      <c r="AA415">
        <v>15311309</v>
      </c>
      <c r="AB415">
        <v>17295</v>
      </c>
      <c r="AD415" t="s">
        <v>2</v>
      </c>
      <c r="AE415">
        <v>13</v>
      </c>
      <c r="AF415">
        <v>11</v>
      </c>
      <c r="AH415" t="s">
        <v>849</v>
      </c>
      <c r="AI415" t="s">
        <v>9706</v>
      </c>
      <c r="AJ415" t="s">
        <v>9705</v>
      </c>
      <c r="AK415" t="s">
        <v>9704</v>
      </c>
      <c r="AL415">
        <v>50</v>
      </c>
      <c r="AM415" s="5">
        <f t="shared" si="50"/>
        <v>2.6315789473684212</v>
      </c>
      <c r="AN415" s="4">
        <f t="shared" si="55"/>
        <v>3.9857310827238488E-3</v>
      </c>
      <c r="AO415" s="3"/>
      <c r="AP415">
        <v>0</v>
      </c>
      <c r="AR415" t="s">
        <v>9703</v>
      </c>
      <c r="AT415" s="2" t="s">
        <v>0</v>
      </c>
      <c r="AU415" s="1">
        <f t="shared" si="51"/>
        <v>1.8760653523049982</v>
      </c>
      <c r="AV415" s="1">
        <f t="shared" si="52"/>
        <v>1.4539247111528228</v>
      </c>
      <c r="AW415" s="1">
        <f t="shared" si="53"/>
        <v>1.0317840700006475</v>
      </c>
    </row>
    <row r="416" spans="1:49" x14ac:dyDescent="0.2">
      <c r="A416">
        <v>414</v>
      </c>
      <c r="B416" t="s">
        <v>9702</v>
      </c>
      <c r="C416" t="s">
        <v>9701</v>
      </c>
      <c r="F416" t="s">
        <v>9700</v>
      </c>
      <c r="G416" t="s">
        <v>9</v>
      </c>
      <c r="H416" t="s">
        <v>8</v>
      </c>
      <c r="I416" t="s">
        <v>2647</v>
      </c>
      <c r="J416" t="s">
        <v>9699</v>
      </c>
      <c r="K416" t="s">
        <v>9698</v>
      </c>
      <c r="L416" t="s">
        <v>9697</v>
      </c>
      <c r="M416" t="s">
        <v>9696</v>
      </c>
      <c r="N416">
        <v>3</v>
      </c>
      <c r="O416" t="s">
        <v>9695</v>
      </c>
      <c r="P416" t="s">
        <v>9694</v>
      </c>
      <c r="Q416" t="s">
        <v>9693</v>
      </c>
      <c r="R416" s="7">
        <v>37926</v>
      </c>
      <c r="S416" s="8">
        <f t="shared" si="48"/>
        <v>2003</v>
      </c>
      <c r="T416" s="8">
        <v>2003</v>
      </c>
      <c r="U416" s="8">
        <f t="shared" si="49"/>
        <v>19</v>
      </c>
      <c r="V416" s="7">
        <v>37926</v>
      </c>
      <c r="W416" t="s">
        <v>52</v>
      </c>
      <c r="X416" s="2">
        <v>1.6379999999999999</v>
      </c>
      <c r="Y416" s="6">
        <f t="shared" si="54"/>
        <v>4.3725474493473214E-2</v>
      </c>
      <c r="AA416" t="s">
        <v>51</v>
      </c>
      <c r="AB416">
        <v>17391</v>
      </c>
      <c r="AD416" t="s">
        <v>2</v>
      </c>
      <c r="AE416">
        <v>51</v>
      </c>
      <c r="AF416">
        <v>11</v>
      </c>
      <c r="AH416" t="s">
        <v>9692</v>
      </c>
      <c r="AI416" t="s">
        <v>9691</v>
      </c>
      <c r="AJ416" t="s">
        <v>9690</v>
      </c>
      <c r="AK416" t="s">
        <v>9689</v>
      </c>
      <c r="AL416">
        <v>122</v>
      </c>
      <c r="AM416" s="5">
        <f t="shared" si="50"/>
        <v>6.4210526315789478</v>
      </c>
      <c r="AN416" s="4">
        <f t="shared" si="55"/>
        <v>9.7251838418461918E-3</v>
      </c>
      <c r="AO416" s="3"/>
      <c r="AP416">
        <v>0</v>
      </c>
      <c r="AR416" t="s">
        <v>1</v>
      </c>
      <c r="AT416" s="2">
        <v>4.931</v>
      </c>
      <c r="AU416" s="1">
        <f t="shared" si="51"/>
        <v>3.3525387297985105</v>
      </c>
      <c r="AV416" s="1">
        <f t="shared" si="52"/>
        <v>2.6725329167659706</v>
      </c>
      <c r="AW416" s="1">
        <f t="shared" si="53"/>
        <v>1.9925271037334298</v>
      </c>
    </row>
    <row r="417" spans="1:49" x14ac:dyDescent="0.2">
      <c r="A417">
        <v>415</v>
      </c>
      <c r="B417" t="s">
        <v>9688</v>
      </c>
      <c r="C417" t="s">
        <v>9687</v>
      </c>
      <c r="F417" t="s">
        <v>9686</v>
      </c>
      <c r="G417" t="s">
        <v>9</v>
      </c>
      <c r="H417" t="s">
        <v>8</v>
      </c>
      <c r="I417" t="s">
        <v>9685</v>
      </c>
      <c r="J417" t="s">
        <v>937</v>
      </c>
      <c r="K417" t="s">
        <v>936</v>
      </c>
      <c r="L417" t="s">
        <v>935</v>
      </c>
      <c r="M417" t="s">
        <v>934</v>
      </c>
      <c r="N417">
        <v>4</v>
      </c>
      <c r="O417" t="s">
        <v>9684</v>
      </c>
      <c r="P417" t="s">
        <v>9683</v>
      </c>
      <c r="Q417" t="s">
        <v>9682</v>
      </c>
      <c r="R417" s="7">
        <v>37926</v>
      </c>
      <c r="S417" s="8">
        <f t="shared" si="48"/>
        <v>2003</v>
      </c>
      <c r="T417" s="8">
        <v>2003</v>
      </c>
      <c r="U417" s="8">
        <f t="shared" si="49"/>
        <v>19</v>
      </c>
      <c r="V417" s="7">
        <v>37926</v>
      </c>
      <c r="W417" t="s">
        <v>52</v>
      </c>
      <c r="X417" s="2">
        <v>1.6379999999999999</v>
      </c>
      <c r="Y417" s="6">
        <f t="shared" si="54"/>
        <v>4.3725474493473214E-2</v>
      </c>
      <c r="AA417" t="s">
        <v>51</v>
      </c>
      <c r="AB417">
        <v>17391</v>
      </c>
      <c r="AD417" t="s">
        <v>2</v>
      </c>
      <c r="AE417">
        <v>51</v>
      </c>
      <c r="AF417">
        <v>11</v>
      </c>
      <c r="AH417" t="s">
        <v>9681</v>
      </c>
      <c r="AI417" t="s">
        <v>9680</v>
      </c>
      <c r="AJ417" t="s">
        <v>9679</v>
      </c>
      <c r="AK417" t="s">
        <v>9678</v>
      </c>
      <c r="AL417">
        <v>173</v>
      </c>
      <c r="AM417" s="5">
        <f t="shared" si="50"/>
        <v>9.1052631578947363</v>
      </c>
      <c r="AN417" s="4">
        <f t="shared" si="55"/>
        <v>1.3790629546224516E-2</v>
      </c>
      <c r="AO417" s="3"/>
      <c r="AP417">
        <v>0</v>
      </c>
      <c r="AQ417" t="s">
        <v>42</v>
      </c>
      <c r="AR417" t="s">
        <v>9677</v>
      </c>
      <c r="AS417" t="s">
        <v>41</v>
      </c>
      <c r="AT417" s="2">
        <v>4.931</v>
      </c>
      <c r="AU417" s="1">
        <f t="shared" si="51"/>
        <v>3.4745021009298602</v>
      </c>
      <c r="AV417" s="1">
        <f t="shared" si="52"/>
        <v>2.8758052019848863</v>
      </c>
      <c r="AW417" s="1">
        <f t="shared" si="53"/>
        <v>2.2771083030399124</v>
      </c>
    </row>
    <row r="418" spans="1:49" x14ac:dyDescent="0.2">
      <c r="A418">
        <v>416</v>
      </c>
      <c r="B418" t="s">
        <v>9676</v>
      </c>
      <c r="C418" t="s">
        <v>9675</v>
      </c>
      <c r="F418" t="s">
        <v>9674</v>
      </c>
      <c r="G418" t="s">
        <v>9</v>
      </c>
      <c r="H418" t="s">
        <v>8</v>
      </c>
      <c r="I418" t="s">
        <v>9673</v>
      </c>
      <c r="J418">
        <v>60027550</v>
      </c>
      <c r="K418" t="s">
        <v>360</v>
      </c>
      <c r="L418" t="s">
        <v>359</v>
      </c>
      <c r="M418" t="s">
        <v>46</v>
      </c>
      <c r="N418">
        <v>2</v>
      </c>
      <c r="O418" t="s">
        <v>9672</v>
      </c>
      <c r="P418" t="s">
        <v>9671</v>
      </c>
      <c r="Q418" t="s">
        <v>1155</v>
      </c>
      <c r="R418" s="7">
        <v>37926</v>
      </c>
      <c r="S418" s="8">
        <f t="shared" si="48"/>
        <v>2003</v>
      </c>
      <c r="T418" s="8">
        <v>2003</v>
      </c>
      <c r="U418" s="8">
        <f t="shared" si="49"/>
        <v>19</v>
      </c>
      <c r="V418" s="7">
        <v>37926</v>
      </c>
      <c r="W418" t="s">
        <v>52</v>
      </c>
      <c r="X418" s="2">
        <v>1.6379999999999999</v>
      </c>
      <c r="Y418" s="6">
        <f t="shared" si="54"/>
        <v>4.3725474493473214E-2</v>
      </c>
      <c r="AA418" t="s">
        <v>51</v>
      </c>
      <c r="AB418">
        <v>17391</v>
      </c>
      <c r="AD418" t="s">
        <v>2</v>
      </c>
      <c r="AE418">
        <v>51</v>
      </c>
      <c r="AF418">
        <v>11</v>
      </c>
      <c r="AH418" t="s">
        <v>9670</v>
      </c>
      <c r="AI418" t="s">
        <v>9669</v>
      </c>
      <c r="AJ418" t="s">
        <v>9668</v>
      </c>
      <c r="AK418" t="s">
        <v>9667</v>
      </c>
      <c r="AL418">
        <v>9</v>
      </c>
      <c r="AM418" s="5">
        <f t="shared" si="50"/>
        <v>0.47368421052631576</v>
      </c>
      <c r="AN418" s="4">
        <f t="shared" si="55"/>
        <v>7.1743159489029266E-4</v>
      </c>
      <c r="AO418" s="3"/>
      <c r="AP418">
        <v>0</v>
      </c>
      <c r="AQ418" t="s">
        <v>42</v>
      </c>
      <c r="AR418" t="s">
        <v>9666</v>
      </c>
      <c r="AS418" t="s">
        <v>41</v>
      </c>
      <c r="AT418" s="2">
        <v>4.931</v>
      </c>
      <c r="AU418" s="1">
        <f t="shared" si="51"/>
        <v>3.0823061623898336</v>
      </c>
      <c r="AV418" s="1">
        <f t="shared" si="52"/>
        <v>2.2221453044181754</v>
      </c>
      <c r="AW418" s="1">
        <f t="shared" si="53"/>
        <v>1.3619844464465169</v>
      </c>
    </row>
    <row r="419" spans="1:49" x14ac:dyDescent="0.2">
      <c r="A419">
        <v>417</v>
      </c>
      <c r="B419" t="s">
        <v>9665</v>
      </c>
      <c r="C419" t="s">
        <v>9664</v>
      </c>
      <c r="F419" t="s">
        <v>9663</v>
      </c>
      <c r="G419" t="s">
        <v>9</v>
      </c>
      <c r="H419" t="s">
        <v>8</v>
      </c>
      <c r="I419" t="s">
        <v>8302</v>
      </c>
      <c r="J419">
        <v>60011055</v>
      </c>
      <c r="K419" t="s">
        <v>321</v>
      </c>
      <c r="L419" t="s">
        <v>320</v>
      </c>
      <c r="M419" t="s">
        <v>53</v>
      </c>
      <c r="N419">
        <v>2</v>
      </c>
      <c r="O419" t="s">
        <v>8301</v>
      </c>
      <c r="P419" t="s">
        <v>8300</v>
      </c>
      <c r="Q419" t="s">
        <v>8299</v>
      </c>
      <c r="R419" s="7">
        <v>37926</v>
      </c>
      <c r="S419" s="8">
        <f t="shared" si="48"/>
        <v>2003</v>
      </c>
      <c r="T419" s="8">
        <v>2003</v>
      </c>
      <c r="U419" s="8">
        <f t="shared" si="49"/>
        <v>19</v>
      </c>
      <c r="V419" s="7">
        <v>37926</v>
      </c>
      <c r="W419" t="s">
        <v>52</v>
      </c>
      <c r="X419" s="2">
        <v>1.6379999999999999</v>
      </c>
      <c r="Y419" s="6">
        <f t="shared" si="54"/>
        <v>4.3725474493473214E-2</v>
      </c>
      <c r="AA419" t="s">
        <v>51</v>
      </c>
      <c r="AB419">
        <v>17391</v>
      </c>
      <c r="AD419" t="s">
        <v>2</v>
      </c>
      <c r="AE419">
        <v>51</v>
      </c>
      <c r="AF419">
        <v>11</v>
      </c>
      <c r="AH419" t="s">
        <v>9662</v>
      </c>
      <c r="AI419" t="s">
        <v>9661</v>
      </c>
      <c r="AJ419" t="s">
        <v>9660</v>
      </c>
      <c r="AK419" t="s">
        <v>9659</v>
      </c>
      <c r="AL419">
        <v>84</v>
      </c>
      <c r="AM419" s="5">
        <f t="shared" si="50"/>
        <v>4.4210526315789478</v>
      </c>
      <c r="AN419" s="4">
        <f t="shared" si="55"/>
        <v>6.6960282189760661E-3</v>
      </c>
      <c r="AO419" s="3"/>
      <c r="AP419">
        <v>0</v>
      </c>
      <c r="AQ419" t="s">
        <v>34</v>
      </c>
      <c r="AR419" t="s">
        <v>6496</v>
      </c>
      <c r="AS419" t="s">
        <v>33</v>
      </c>
      <c r="AT419" s="2">
        <v>4.931</v>
      </c>
      <c r="AU419" s="1">
        <f t="shared" si="51"/>
        <v>3.2616640611124073</v>
      </c>
      <c r="AV419" s="1">
        <f t="shared" si="52"/>
        <v>2.5210751356224641</v>
      </c>
      <c r="AW419" s="1">
        <f t="shared" si="53"/>
        <v>1.780486210132521</v>
      </c>
    </row>
    <row r="420" spans="1:49" x14ac:dyDescent="0.2">
      <c r="A420">
        <v>418</v>
      </c>
      <c r="B420" t="s">
        <v>9658</v>
      </c>
      <c r="C420" t="s">
        <v>9657</v>
      </c>
      <c r="F420" t="s">
        <v>9656</v>
      </c>
      <c r="G420" t="s">
        <v>9</v>
      </c>
      <c r="H420" t="s">
        <v>8</v>
      </c>
      <c r="I420" t="s">
        <v>933</v>
      </c>
      <c r="J420">
        <v>60010348</v>
      </c>
      <c r="K420" t="s">
        <v>9655</v>
      </c>
      <c r="L420" t="s">
        <v>9654</v>
      </c>
      <c r="M420" t="s">
        <v>438</v>
      </c>
      <c r="N420">
        <v>1</v>
      </c>
      <c r="O420" t="s">
        <v>9653</v>
      </c>
      <c r="P420">
        <v>7004295903</v>
      </c>
      <c r="Q420">
        <v>60010348</v>
      </c>
      <c r="R420" s="7">
        <v>37926</v>
      </c>
      <c r="S420" s="8">
        <f t="shared" si="48"/>
        <v>2003</v>
      </c>
      <c r="T420" s="8">
        <v>2003</v>
      </c>
      <c r="U420" s="8">
        <f t="shared" si="49"/>
        <v>19</v>
      </c>
      <c r="V420" s="7">
        <v>37926</v>
      </c>
      <c r="W420" t="s">
        <v>52</v>
      </c>
      <c r="X420" s="2">
        <v>1.6379999999999999</v>
      </c>
      <c r="Y420" s="6">
        <f t="shared" si="54"/>
        <v>4.3725474493473214E-2</v>
      </c>
      <c r="AA420" t="s">
        <v>51</v>
      </c>
      <c r="AB420">
        <v>17391</v>
      </c>
      <c r="AD420" t="s">
        <v>2</v>
      </c>
      <c r="AE420">
        <v>51</v>
      </c>
      <c r="AF420">
        <v>11</v>
      </c>
      <c r="AH420" t="s">
        <v>9652</v>
      </c>
      <c r="AI420" t="s">
        <v>9651</v>
      </c>
      <c r="AJ420" t="s">
        <v>9650</v>
      </c>
      <c r="AK420" t="s">
        <v>9649</v>
      </c>
      <c r="AL420">
        <v>39</v>
      </c>
      <c r="AM420" s="5">
        <f t="shared" si="50"/>
        <v>2.0526315789473686</v>
      </c>
      <c r="AN420" s="4">
        <f t="shared" si="55"/>
        <v>3.1088702445246021E-3</v>
      </c>
      <c r="AO420" s="3"/>
      <c r="AP420">
        <v>0</v>
      </c>
      <c r="AR420" t="s">
        <v>1</v>
      </c>
      <c r="AT420" s="2">
        <v>4.931</v>
      </c>
      <c r="AU420" s="1">
        <f t="shared" si="51"/>
        <v>3.1540493218788628</v>
      </c>
      <c r="AV420" s="1">
        <f t="shared" si="52"/>
        <v>2.3417172368998909</v>
      </c>
      <c r="AW420" s="1">
        <f t="shared" si="53"/>
        <v>1.5293851519209185</v>
      </c>
    </row>
    <row r="421" spans="1:49" x14ac:dyDescent="0.2">
      <c r="A421">
        <v>419</v>
      </c>
      <c r="B421" t="s">
        <v>9648</v>
      </c>
      <c r="C421" t="s">
        <v>9647</v>
      </c>
      <c r="F421" t="s">
        <v>9646</v>
      </c>
      <c r="G421" t="s">
        <v>9</v>
      </c>
      <c r="H421" t="s">
        <v>8</v>
      </c>
      <c r="I421" t="s">
        <v>9645</v>
      </c>
      <c r="J421" t="s">
        <v>9644</v>
      </c>
      <c r="K421" t="s">
        <v>9643</v>
      </c>
      <c r="L421" t="s">
        <v>9642</v>
      </c>
      <c r="M421" t="s">
        <v>9641</v>
      </c>
      <c r="N421">
        <v>6</v>
      </c>
      <c r="O421" t="s">
        <v>9640</v>
      </c>
      <c r="P421" t="s">
        <v>9639</v>
      </c>
      <c r="Q421" t="s">
        <v>9638</v>
      </c>
      <c r="R421" s="7">
        <v>37926</v>
      </c>
      <c r="S421" s="8">
        <f t="shared" si="48"/>
        <v>2003</v>
      </c>
      <c r="T421" s="8">
        <v>2003</v>
      </c>
      <c r="U421" s="8">
        <f t="shared" si="49"/>
        <v>19</v>
      </c>
      <c r="V421" s="7">
        <v>37926</v>
      </c>
      <c r="W421" t="s">
        <v>9637</v>
      </c>
      <c r="X421" s="2">
        <v>0.49399999999999999</v>
      </c>
      <c r="Y421" s="6">
        <f t="shared" si="54"/>
        <v>1.3187047863110968E-2</v>
      </c>
      <c r="AA421">
        <v>9583157</v>
      </c>
      <c r="AB421">
        <v>36197</v>
      </c>
      <c r="AD421" t="s">
        <v>2</v>
      </c>
      <c r="AE421">
        <v>13</v>
      </c>
      <c r="AF421">
        <v>7</v>
      </c>
      <c r="AH421" t="s">
        <v>9636</v>
      </c>
      <c r="AI421" t="s">
        <v>9635</v>
      </c>
      <c r="AJ421" t="s">
        <v>9634</v>
      </c>
      <c r="AK421" t="s">
        <v>9633</v>
      </c>
      <c r="AL421">
        <v>26</v>
      </c>
      <c r="AM421" s="5">
        <f t="shared" si="50"/>
        <v>1.368421052631579</v>
      </c>
      <c r="AN421" s="4">
        <f t="shared" si="55"/>
        <v>2.0725801630164012E-3</v>
      </c>
      <c r="AO421" s="3"/>
      <c r="AP421">
        <v>0</v>
      </c>
      <c r="AR421" t="s">
        <v>9632</v>
      </c>
      <c r="AT421" s="2">
        <v>1.665</v>
      </c>
      <c r="AU421" s="1">
        <f t="shared" si="51"/>
        <v>0.9852707553082598</v>
      </c>
      <c r="AV421" s="1">
        <f t="shared" si="52"/>
        <v>0.76298140130636849</v>
      </c>
      <c r="AW421" s="1">
        <f t="shared" si="53"/>
        <v>0.54069204730447706</v>
      </c>
    </row>
    <row r="422" spans="1:49" x14ac:dyDescent="0.2">
      <c r="A422">
        <v>420</v>
      </c>
      <c r="B422" t="s">
        <v>9631</v>
      </c>
      <c r="C422" t="s">
        <v>9630</v>
      </c>
      <c r="F422" t="s">
        <v>9629</v>
      </c>
      <c r="G422" t="s">
        <v>9</v>
      </c>
      <c r="H422" t="s">
        <v>8</v>
      </c>
      <c r="I422" t="s">
        <v>9628</v>
      </c>
      <c r="J422">
        <v>60002135</v>
      </c>
      <c r="K422" t="s">
        <v>9627</v>
      </c>
      <c r="L422" t="s">
        <v>5974</v>
      </c>
      <c r="M422" t="s">
        <v>46</v>
      </c>
      <c r="N422">
        <v>1</v>
      </c>
      <c r="O422" t="s">
        <v>9626</v>
      </c>
      <c r="P422">
        <v>7102489264</v>
      </c>
      <c r="Q422">
        <v>60002135</v>
      </c>
      <c r="R422" s="7">
        <v>37926</v>
      </c>
      <c r="S422" s="8">
        <f t="shared" si="48"/>
        <v>2003</v>
      </c>
      <c r="T422" s="8">
        <v>2003</v>
      </c>
      <c r="U422" s="8">
        <f t="shared" si="49"/>
        <v>19</v>
      </c>
      <c r="V422" s="7">
        <v>37926</v>
      </c>
      <c r="W422" t="s">
        <v>52</v>
      </c>
      <c r="X422" s="2">
        <v>1.6379999999999999</v>
      </c>
      <c r="Y422" s="6">
        <f t="shared" si="54"/>
        <v>4.3725474493473214E-2</v>
      </c>
      <c r="AA422" t="s">
        <v>51</v>
      </c>
      <c r="AB422">
        <v>17391</v>
      </c>
      <c r="AD422" t="s">
        <v>2</v>
      </c>
      <c r="AE422">
        <v>51</v>
      </c>
      <c r="AF422">
        <v>11</v>
      </c>
      <c r="AH422" t="s">
        <v>9625</v>
      </c>
      <c r="AI422" t="s">
        <v>9624</v>
      </c>
      <c r="AJ422" t="s">
        <v>9623</v>
      </c>
      <c r="AK422" t="s">
        <v>9622</v>
      </c>
      <c r="AL422">
        <v>134</v>
      </c>
      <c r="AM422" s="5">
        <f t="shared" si="50"/>
        <v>7.0526315789473681</v>
      </c>
      <c r="AN422" s="4">
        <f t="shared" si="55"/>
        <v>1.0681759301699914E-2</v>
      </c>
      <c r="AO422" s="3"/>
      <c r="AP422">
        <v>0</v>
      </c>
      <c r="AR422" t="s">
        <v>1</v>
      </c>
      <c r="AT422" s="2">
        <v>4.931</v>
      </c>
      <c r="AU422" s="1">
        <f t="shared" si="51"/>
        <v>3.3812359935941219</v>
      </c>
      <c r="AV422" s="1">
        <f t="shared" si="52"/>
        <v>2.7203616897586564</v>
      </c>
      <c r="AW422" s="1">
        <f t="shared" si="53"/>
        <v>2.0594873859231906</v>
      </c>
    </row>
    <row r="423" spans="1:49" x14ac:dyDescent="0.2">
      <c r="A423">
        <v>421</v>
      </c>
      <c r="B423" t="s">
        <v>9621</v>
      </c>
      <c r="C423" t="s">
        <v>9620</v>
      </c>
      <c r="F423" t="s">
        <v>9619</v>
      </c>
      <c r="G423" t="s">
        <v>9</v>
      </c>
      <c r="H423" t="s">
        <v>8</v>
      </c>
      <c r="I423" t="s">
        <v>9618</v>
      </c>
      <c r="J423" t="s">
        <v>9617</v>
      </c>
      <c r="K423" t="s">
        <v>9616</v>
      </c>
      <c r="L423" t="s">
        <v>9615</v>
      </c>
      <c r="M423" t="s">
        <v>30</v>
      </c>
      <c r="N423">
        <v>2</v>
      </c>
      <c r="O423" t="s">
        <v>9614</v>
      </c>
      <c r="P423" t="s">
        <v>9613</v>
      </c>
      <c r="Q423" t="s">
        <v>9612</v>
      </c>
      <c r="R423" s="7">
        <v>37926</v>
      </c>
      <c r="S423" s="8">
        <f t="shared" si="48"/>
        <v>2003</v>
      </c>
      <c r="T423" s="8">
        <v>2003</v>
      </c>
      <c r="U423" s="8">
        <f t="shared" si="49"/>
        <v>19</v>
      </c>
      <c r="V423" s="7">
        <v>37926</v>
      </c>
      <c r="W423" t="s">
        <v>52</v>
      </c>
      <c r="X423" s="2">
        <v>1.6379999999999999</v>
      </c>
      <c r="Y423" s="6">
        <f t="shared" si="54"/>
        <v>4.3725474493473214E-2</v>
      </c>
      <c r="AA423" t="s">
        <v>51</v>
      </c>
      <c r="AB423">
        <v>17391</v>
      </c>
      <c r="AD423" t="s">
        <v>2</v>
      </c>
      <c r="AE423">
        <v>51</v>
      </c>
      <c r="AF423">
        <v>11</v>
      </c>
      <c r="AH423" t="s">
        <v>9611</v>
      </c>
      <c r="AI423" t="s">
        <v>9610</v>
      </c>
      <c r="AJ423" t="s">
        <v>9609</v>
      </c>
      <c r="AK423" t="s">
        <v>9608</v>
      </c>
      <c r="AL423">
        <v>144</v>
      </c>
      <c r="AM423" s="5">
        <f t="shared" si="50"/>
        <v>7.5789473684210522</v>
      </c>
      <c r="AN423" s="4">
        <f t="shared" si="55"/>
        <v>1.1478905518244683E-2</v>
      </c>
      <c r="AO423" s="3"/>
      <c r="AP423">
        <v>0</v>
      </c>
      <c r="AR423" t="s">
        <v>793</v>
      </c>
      <c r="AT423" s="2">
        <v>4.931</v>
      </c>
      <c r="AU423" s="1">
        <f t="shared" si="51"/>
        <v>3.4051503800904652</v>
      </c>
      <c r="AV423" s="1">
        <f t="shared" si="52"/>
        <v>2.7602190005858946</v>
      </c>
      <c r="AW423" s="1">
        <f t="shared" si="53"/>
        <v>2.1152876210813245</v>
      </c>
    </row>
    <row r="424" spans="1:49" x14ac:dyDescent="0.2">
      <c r="A424">
        <v>422</v>
      </c>
      <c r="B424" t="s">
        <v>9607</v>
      </c>
      <c r="C424" t="s">
        <v>9606</v>
      </c>
      <c r="F424" t="s">
        <v>9605</v>
      </c>
      <c r="G424" t="s">
        <v>9</v>
      </c>
      <c r="H424" t="s">
        <v>8</v>
      </c>
      <c r="I424" t="s">
        <v>852</v>
      </c>
      <c r="J424">
        <v>60003269</v>
      </c>
      <c r="K424" t="s">
        <v>9604</v>
      </c>
      <c r="L424" t="s">
        <v>9603</v>
      </c>
      <c r="M424" t="s">
        <v>46</v>
      </c>
      <c r="N424">
        <v>2</v>
      </c>
      <c r="O424" t="s">
        <v>9602</v>
      </c>
      <c r="P424" t="s">
        <v>9601</v>
      </c>
      <c r="Q424" t="s">
        <v>9600</v>
      </c>
      <c r="R424" s="7">
        <v>37926</v>
      </c>
      <c r="S424" s="8">
        <f t="shared" si="48"/>
        <v>2003</v>
      </c>
      <c r="T424" s="8">
        <v>2003</v>
      </c>
      <c r="U424" s="8">
        <f t="shared" si="49"/>
        <v>19</v>
      </c>
      <c r="V424" s="7">
        <v>37926</v>
      </c>
      <c r="W424" t="s">
        <v>52</v>
      </c>
      <c r="X424" s="2">
        <v>1.6379999999999999</v>
      </c>
      <c r="Y424" s="6">
        <f t="shared" si="54"/>
        <v>4.3725474493473214E-2</v>
      </c>
      <c r="AA424" t="s">
        <v>51</v>
      </c>
      <c r="AB424">
        <v>17391</v>
      </c>
      <c r="AD424" t="s">
        <v>2</v>
      </c>
      <c r="AE424">
        <v>51</v>
      </c>
      <c r="AF424">
        <v>11</v>
      </c>
      <c r="AH424" t="s">
        <v>9599</v>
      </c>
      <c r="AI424" t="s">
        <v>9598</v>
      </c>
      <c r="AJ424" t="s">
        <v>9597</v>
      </c>
      <c r="AK424" t="s">
        <v>9596</v>
      </c>
      <c r="AL424">
        <v>21</v>
      </c>
      <c r="AM424" s="5">
        <f t="shared" si="50"/>
        <v>1.1052631578947369</v>
      </c>
      <c r="AN424" s="4">
        <f t="shared" si="55"/>
        <v>1.6740070547440165E-3</v>
      </c>
      <c r="AO424" s="3"/>
      <c r="AP424">
        <v>0</v>
      </c>
      <c r="AQ424" t="s">
        <v>9595</v>
      </c>
      <c r="AR424" t="s">
        <v>1</v>
      </c>
      <c r="AS424" t="s">
        <v>6457</v>
      </c>
      <c r="AT424" s="2">
        <v>4.931</v>
      </c>
      <c r="AU424" s="1">
        <f t="shared" si="51"/>
        <v>3.1110034261854453</v>
      </c>
      <c r="AV424" s="1">
        <f t="shared" si="52"/>
        <v>2.2699740774108612</v>
      </c>
      <c r="AW424" s="1">
        <f t="shared" si="53"/>
        <v>1.4289447286362775</v>
      </c>
    </row>
    <row r="425" spans="1:49" x14ac:dyDescent="0.2">
      <c r="A425">
        <v>423</v>
      </c>
      <c r="B425" t="s">
        <v>9594</v>
      </c>
      <c r="C425" t="s">
        <v>9593</v>
      </c>
      <c r="F425" t="s">
        <v>9592</v>
      </c>
      <c r="G425" t="s">
        <v>9</v>
      </c>
      <c r="H425" t="s">
        <v>8</v>
      </c>
      <c r="I425" t="s">
        <v>9591</v>
      </c>
      <c r="J425" t="s">
        <v>9590</v>
      </c>
      <c r="K425" t="s">
        <v>9589</v>
      </c>
      <c r="L425" t="s">
        <v>9588</v>
      </c>
      <c r="M425" t="s">
        <v>103</v>
      </c>
      <c r="N425">
        <v>3</v>
      </c>
      <c r="O425" t="s">
        <v>9587</v>
      </c>
      <c r="P425" t="s">
        <v>9586</v>
      </c>
      <c r="Q425" t="s">
        <v>9585</v>
      </c>
      <c r="R425" s="7">
        <v>37926</v>
      </c>
      <c r="S425" s="8">
        <f t="shared" si="48"/>
        <v>2003</v>
      </c>
      <c r="T425" s="8">
        <v>2003</v>
      </c>
      <c r="U425" s="8">
        <f t="shared" si="49"/>
        <v>19</v>
      </c>
      <c r="V425" s="7">
        <v>37926</v>
      </c>
      <c r="W425" t="s">
        <v>52</v>
      </c>
      <c r="X425" s="2">
        <v>1.6379999999999999</v>
      </c>
      <c r="Y425" s="6">
        <f t="shared" si="54"/>
        <v>4.3725474493473214E-2</v>
      </c>
      <c r="AA425" t="s">
        <v>51</v>
      </c>
      <c r="AB425">
        <v>17391</v>
      </c>
      <c r="AD425" t="s">
        <v>2</v>
      </c>
      <c r="AE425">
        <v>51</v>
      </c>
      <c r="AF425">
        <v>11</v>
      </c>
      <c r="AH425" t="s">
        <v>9584</v>
      </c>
      <c r="AI425" t="s">
        <v>9583</v>
      </c>
      <c r="AJ425" t="s">
        <v>9582</v>
      </c>
      <c r="AK425" t="s">
        <v>9581</v>
      </c>
      <c r="AL425">
        <v>105</v>
      </c>
      <c r="AM425" s="5">
        <f t="shared" si="50"/>
        <v>5.5263157894736841</v>
      </c>
      <c r="AN425" s="4">
        <f t="shared" si="55"/>
        <v>8.3700352737200827E-3</v>
      </c>
      <c r="AO425" s="3"/>
      <c r="AP425">
        <v>0</v>
      </c>
      <c r="AQ425" t="s">
        <v>485</v>
      </c>
      <c r="AR425" t="s">
        <v>1</v>
      </c>
      <c r="AS425" t="s">
        <v>484</v>
      </c>
      <c r="AT425" s="2">
        <v>4.931</v>
      </c>
      <c r="AU425" s="1">
        <f t="shared" si="51"/>
        <v>3.3118842727547273</v>
      </c>
      <c r="AV425" s="1">
        <f t="shared" si="52"/>
        <v>2.6047754883596648</v>
      </c>
      <c r="AW425" s="1">
        <f t="shared" si="53"/>
        <v>1.8976667039646022</v>
      </c>
    </row>
    <row r="426" spans="1:49" x14ac:dyDescent="0.2">
      <c r="A426">
        <v>424</v>
      </c>
      <c r="B426" t="s">
        <v>9580</v>
      </c>
      <c r="C426" t="s">
        <v>9579</v>
      </c>
      <c r="F426" t="s">
        <v>9578</v>
      </c>
      <c r="G426" t="s">
        <v>9</v>
      </c>
      <c r="H426" t="s">
        <v>8</v>
      </c>
      <c r="I426" t="s">
        <v>9577</v>
      </c>
      <c r="J426" t="s">
        <v>9576</v>
      </c>
      <c r="K426" t="s">
        <v>9575</v>
      </c>
      <c r="L426" t="s">
        <v>9574</v>
      </c>
      <c r="M426" t="s">
        <v>9573</v>
      </c>
      <c r="N426">
        <v>3</v>
      </c>
      <c r="O426" t="s">
        <v>9572</v>
      </c>
      <c r="P426" t="s">
        <v>9571</v>
      </c>
      <c r="Q426" t="s">
        <v>9570</v>
      </c>
      <c r="R426" s="7">
        <v>37926</v>
      </c>
      <c r="S426" s="8">
        <f t="shared" si="48"/>
        <v>2003</v>
      </c>
      <c r="T426" s="8">
        <v>2003</v>
      </c>
      <c r="U426" s="8">
        <f t="shared" si="49"/>
        <v>19</v>
      </c>
      <c r="V426" s="7">
        <v>37926</v>
      </c>
      <c r="W426" t="s">
        <v>52</v>
      </c>
      <c r="X426" s="2">
        <v>1.6379999999999999</v>
      </c>
      <c r="Y426" s="6">
        <f t="shared" si="54"/>
        <v>4.3725474493473214E-2</v>
      </c>
      <c r="AA426" t="s">
        <v>51</v>
      </c>
      <c r="AB426">
        <v>17391</v>
      </c>
      <c r="AD426" t="s">
        <v>2</v>
      </c>
      <c r="AE426">
        <v>51</v>
      </c>
      <c r="AF426">
        <v>11</v>
      </c>
      <c r="AH426" t="s">
        <v>9569</v>
      </c>
      <c r="AI426" t="s">
        <v>9568</v>
      </c>
      <c r="AJ426" t="s">
        <v>9567</v>
      </c>
      <c r="AK426" t="s">
        <v>9566</v>
      </c>
      <c r="AL426">
        <v>318</v>
      </c>
      <c r="AM426" s="5">
        <f t="shared" si="50"/>
        <v>16.736842105263158</v>
      </c>
      <c r="AN426" s="4">
        <f t="shared" si="55"/>
        <v>2.5349249686123676E-2</v>
      </c>
      <c r="AO426" s="3"/>
      <c r="AP426">
        <v>0</v>
      </c>
      <c r="AR426" t="s">
        <v>1</v>
      </c>
      <c r="AT426" s="2">
        <v>4.931</v>
      </c>
      <c r="AU426" s="1">
        <f t="shared" si="51"/>
        <v>3.8212607051268352</v>
      </c>
      <c r="AV426" s="1">
        <f t="shared" si="52"/>
        <v>3.4537362089798447</v>
      </c>
      <c r="AW426" s="1">
        <f t="shared" si="53"/>
        <v>3.0862117128328537</v>
      </c>
    </row>
    <row r="427" spans="1:49" x14ac:dyDescent="0.2">
      <c r="A427">
        <v>425</v>
      </c>
      <c r="B427" t="s">
        <v>9565</v>
      </c>
      <c r="C427" t="s">
        <v>9564</v>
      </c>
      <c r="F427" t="s">
        <v>9563</v>
      </c>
      <c r="G427" t="s">
        <v>9</v>
      </c>
      <c r="H427" t="s">
        <v>8</v>
      </c>
      <c r="I427" t="s">
        <v>9562</v>
      </c>
      <c r="J427" t="s">
        <v>9557</v>
      </c>
      <c r="K427" t="s">
        <v>9561</v>
      </c>
      <c r="L427" t="s">
        <v>9560</v>
      </c>
      <c r="M427" t="s">
        <v>176</v>
      </c>
      <c r="N427">
        <v>2</v>
      </c>
      <c r="O427" t="s">
        <v>9559</v>
      </c>
      <c r="P427" t="s">
        <v>9558</v>
      </c>
      <c r="Q427" t="s">
        <v>9557</v>
      </c>
      <c r="R427" s="7">
        <v>37926</v>
      </c>
      <c r="S427" s="8">
        <f t="shared" si="48"/>
        <v>2003</v>
      </c>
      <c r="T427" s="8">
        <v>2003</v>
      </c>
      <c r="U427" s="8">
        <f t="shared" si="49"/>
        <v>19</v>
      </c>
      <c r="V427" s="7">
        <v>37926</v>
      </c>
      <c r="W427" t="s">
        <v>754</v>
      </c>
      <c r="X427" s="2">
        <v>0.33500000000000002</v>
      </c>
      <c r="Y427" s="6">
        <f t="shared" si="54"/>
        <v>8.94263367235258E-3</v>
      </c>
      <c r="AA427">
        <v>10964290</v>
      </c>
      <c r="AB427">
        <v>18201</v>
      </c>
      <c r="AD427" t="s">
        <v>2</v>
      </c>
      <c r="AE427">
        <v>13</v>
      </c>
      <c r="AF427">
        <v>6</v>
      </c>
      <c r="AH427" t="s">
        <v>9556</v>
      </c>
      <c r="AI427" t="s">
        <v>9555</v>
      </c>
      <c r="AJ427" t="s">
        <v>9554</v>
      </c>
      <c r="AK427" t="s">
        <v>9553</v>
      </c>
      <c r="AL427">
        <v>14</v>
      </c>
      <c r="AM427" s="5">
        <f t="shared" si="50"/>
        <v>0.73684210526315785</v>
      </c>
      <c r="AN427" s="4">
        <f t="shared" si="55"/>
        <v>1.1160047031626775E-3</v>
      </c>
      <c r="AO427" s="3"/>
      <c r="AP427">
        <v>0</v>
      </c>
      <c r="AR427" t="s">
        <v>1</v>
      </c>
      <c r="AT427" s="2">
        <v>1.694</v>
      </c>
      <c r="AU427" s="1">
        <f t="shared" si="51"/>
        <v>0.65946449815956087</v>
      </c>
      <c r="AV427" s="1">
        <f t="shared" si="52"/>
        <v>0.50293191877576293</v>
      </c>
      <c r="AW427" s="1">
        <f t="shared" si="53"/>
        <v>0.34639933939196482</v>
      </c>
    </row>
    <row r="428" spans="1:49" x14ac:dyDescent="0.2">
      <c r="A428">
        <v>426</v>
      </c>
      <c r="B428" t="s">
        <v>9552</v>
      </c>
      <c r="C428" t="s">
        <v>9551</v>
      </c>
      <c r="F428" t="s">
        <v>9550</v>
      </c>
      <c r="G428" t="s">
        <v>9</v>
      </c>
      <c r="H428" t="s">
        <v>8</v>
      </c>
      <c r="I428" t="s">
        <v>9549</v>
      </c>
      <c r="J428" t="s">
        <v>9548</v>
      </c>
      <c r="K428" t="s">
        <v>9547</v>
      </c>
      <c r="L428" t="s">
        <v>9546</v>
      </c>
      <c r="M428" t="s">
        <v>30</v>
      </c>
      <c r="N428">
        <v>3</v>
      </c>
      <c r="O428" t="s">
        <v>9545</v>
      </c>
      <c r="P428" t="s">
        <v>9544</v>
      </c>
      <c r="Q428" t="s">
        <v>9543</v>
      </c>
      <c r="R428" s="7">
        <v>37926</v>
      </c>
      <c r="S428" s="8">
        <f t="shared" si="48"/>
        <v>2003</v>
      </c>
      <c r="T428" s="8">
        <v>2003</v>
      </c>
      <c r="U428" s="8">
        <f t="shared" si="49"/>
        <v>19</v>
      </c>
      <c r="V428" s="7">
        <v>37926</v>
      </c>
      <c r="W428" t="s">
        <v>52</v>
      </c>
      <c r="X428" s="2">
        <v>1.6379999999999999</v>
      </c>
      <c r="Y428" s="6">
        <f t="shared" si="54"/>
        <v>4.3725474493473214E-2</v>
      </c>
      <c r="AA428" t="s">
        <v>51</v>
      </c>
      <c r="AB428">
        <v>17391</v>
      </c>
      <c r="AD428" t="s">
        <v>2</v>
      </c>
      <c r="AE428">
        <v>51</v>
      </c>
      <c r="AF428">
        <v>11</v>
      </c>
      <c r="AH428" t="s">
        <v>9542</v>
      </c>
      <c r="AI428" t="s">
        <v>9541</v>
      </c>
      <c r="AJ428" t="s">
        <v>9540</v>
      </c>
      <c r="AK428" t="s">
        <v>9539</v>
      </c>
      <c r="AL428">
        <v>63</v>
      </c>
      <c r="AM428" s="5">
        <f t="shared" si="50"/>
        <v>3.3157894736842106</v>
      </c>
      <c r="AN428" s="4">
        <f t="shared" si="55"/>
        <v>5.0220211642320496E-3</v>
      </c>
      <c r="AO428" s="3"/>
      <c r="AP428">
        <v>0</v>
      </c>
      <c r="AQ428" t="s">
        <v>42</v>
      </c>
      <c r="AR428" t="s">
        <v>9538</v>
      </c>
      <c r="AS428" t="s">
        <v>41</v>
      </c>
      <c r="AT428" s="2">
        <v>4.931</v>
      </c>
      <c r="AU428" s="1">
        <f t="shared" si="51"/>
        <v>3.2114438494700868</v>
      </c>
      <c r="AV428" s="1">
        <f t="shared" si="52"/>
        <v>2.4373747828852634</v>
      </c>
      <c r="AW428" s="1">
        <f t="shared" si="53"/>
        <v>1.6633057163004399</v>
      </c>
    </row>
    <row r="429" spans="1:49" x14ac:dyDescent="0.2">
      <c r="A429">
        <v>427</v>
      </c>
      <c r="B429" t="s">
        <v>9537</v>
      </c>
      <c r="C429" t="s">
        <v>9536</v>
      </c>
      <c r="F429" t="s">
        <v>9535</v>
      </c>
      <c r="G429" t="s">
        <v>9</v>
      </c>
      <c r="H429" t="s">
        <v>8</v>
      </c>
      <c r="I429" t="s">
        <v>9534</v>
      </c>
      <c r="J429">
        <v>60031581</v>
      </c>
      <c r="K429" t="s">
        <v>195</v>
      </c>
      <c r="L429" t="s">
        <v>194</v>
      </c>
      <c r="M429" t="s">
        <v>46</v>
      </c>
      <c r="N429">
        <v>2</v>
      </c>
      <c r="O429" t="s">
        <v>9533</v>
      </c>
      <c r="P429" t="s">
        <v>9532</v>
      </c>
      <c r="Q429" t="s">
        <v>9531</v>
      </c>
      <c r="R429" s="7">
        <v>37926</v>
      </c>
      <c r="S429" s="8">
        <f t="shared" si="48"/>
        <v>2003</v>
      </c>
      <c r="T429" s="8">
        <v>2003</v>
      </c>
      <c r="U429" s="8">
        <f t="shared" si="49"/>
        <v>19</v>
      </c>
      <c r="V429" s="7">
        <v>37926</v>
      </c>
      <c r="W429" t="s">
        <v>52</v>
      </c>
      <c r="X429" s="2">
        <v>1.6379999999999999</v>
      </c>
      <c r="Y429" s="6">
        <f t="shared" si="54"/>
        <v>4.3725474493473214E-2</v>
      </c>
      <c r="AA429" t="s">
        <v>51</v>
      </c>
      <c r="AB429">
        <v>17391</v>
      </c>
      <c r="AD429" t="s">
        <v>2</v>
      </c>
      <c r="AE429">
        <v>51</v>
      </c>
      <c r="AF429">
        <v>11</v>
      </c>
      <c r="AH429" t="s">
        <v>9530</v>
      </c>
      <c r="AI429" t="s">
        <v>9529</v>
      </c>
      <c r="AJ429" t="s">
        <v>9528</v>
      </c>
      <c r="AK429" t="s">
        <v>9527</v>
      </c>
      <c r="AL429">
        <v>46</v>
      </c>
      <c r="AM429" s="5">
        <f t="shared" si="50"/>
        <v>2.4210526315789473</v>
      </c>
      <c r="AN429" s="4">
        <f t="shared" si="55"/>
        <v>3.6668725961059405E-3</v>
      </c>
      <c r="AO429" s="3"/>
      <c r="AP429">
        <v>0</v>
      </c>
      <c r="AQ429" t="s">
        <v>9526</v>
      </c>
      <c r="AR429" t="s">
        <v>1</v>
      </c>
      <c r="AS429" t="s">
        <v>9525</v>
      </c>
      <c r="AT429" s="2">
        <v>4.931</v>
      </c>
      <c r="AU429" s="1">
        <f t="shared" si="51"/>
        <v>3.1707893924263026</v>
      </c>
      <c r="AV429" s="1">
        <f t="shared" si="52"/>
        <v>2.3696173544789576</v>
      </c>
      <c r="AW429" s="1">
        <f t="shared" si="53"/>
        <v>1.5684453165316123</v>
      </c>
    </row>
    <row r="430" spans="1:49" x14ac:dyDescent="0.2">
      <c r="A430">
        <v>428</v>
      </c>
      <c r="B430" t="s">
        <v>9524</v>
      </c>
      <c r="C430" t="s">
        <v>9523</v>
      </c>
      <c r="F430" t="s">
        <v>9522</v>
      </c>
      <c r="G430" t="s">
        <v>9</v>
      </c>
      <c r="H430" t="s">
        <v>8</v>
      </c>
      <c r="I430" t="s">
        <v>9521</v>
      </c>
      <c r="J430" t="s">
        <v>8282</v>
      </c>
      <c r="K430" t="s">
        <v>8281</v>
      </c>
      <c r="L430" t="s">
        <v>8280</v>
      </c>
      <c r="M430" t="s">
        <v>30</v>
      </c>
      <c r="N430">
        <v>2</v>
      </c>
      <c r="O430" t="s">
        <v>9520</v>
      </c>
      <c r="P430" t="s">
        <v>9519</v>
      </c>
      <c r="Q430" t="s">
        <v>9518</v>
      </c>
      <c r="R430" s="7">
        <v>37926</v>
      </c>
      <c r="S430" s="8">
        <f t="shared" si="48"/>
        <v>2003</v>
      </c>
      <c r="T430" s="8">
        <v>2003</v>
      </c>
      <c r="U430" s="8">
        <f t="shared" si="49"/>
        <v>19</v>
      </c>
      <c r="V430" s="7">
        <v>37926</v>
      </c>
      <c r="W430" t="s">
        <v>52</v>
      </c>
      <c r="X430" s="2">
        <v>1.6379999999999999</v>
      </c>
      <c r="Y430" s="6">
        <f t="shared" si="54"/>
        <v>4.3725474493473214E-2</v>
      </c>
      <c r="AA430" t="s">
        <v>51</v>
      </c>
      <c r="AB430">
        <v>17391</v>
      </c>
      <c r="AD430" t="s">
        <v>2</v>
      </c>
      <c r="AE430">
        <v>51</v>
      </c>
      <c r="AF430">
        <v>11</v>
      </c>
      <c r="AH430" t="s">
        <v>9517</v>
      </c>
      <c r="AI430" t="s">
        <v>9516</v>
      </c>
      <c r="AJ430" t="s">
        <v>9515</v>
      </c>
      <c r="AK430" t="s">
        <v>9514</v>
      </c>
      <c r="AL430">
        <v>91</v>
      </c>
      <c r="AM430" s="5">
        <f t="shared" si="50"/>
        <v>4.7894736842105265</v>
      </c>
      <c r="AN430" s="4">
        <f t="shared" si="55"/>
        <v>7.254030570557405E-3</v>
      </c>
      <c r="AO430" s="3"/>
      <c r="AP430">
        <v>0</v>
      </c>
      <c r="AR430" t="s">
        <v>1</v>
      </c>
      <c r="AT430" s="2">
        <v>4.931</v>
      </c>
      <c r="AU430" s="1">
        <f t="shared" si="51"/>
        <v>3.2784041316598471</v>
      </c>
      <c r="AV430" s="1">
        <f t="shared" si="52"/>
        <v>2.5489752532015313</v>
      </c>
      <c r="AW430" s="1">
        <f t="shared" si="53"/>
        <v>1.8195463747432146</v>
      </c>
    </row>
    <row r="431" spans="1:49" x14ac:dyDescent="0.2">
      <c r="A431">
        <v>429</v>
      </c>
      <c r="B431" t="s">
        <v>9513</v>
      </c>
      <c r="C431" t="s">
        <v>9512</v>
      </c>
      <c r="F431" t="s">
        <v>9511</v>
      </c>
      <c r="G431" t="s">
        <v>9</v>
      </c>
      <c r="H431" t="s">
        <v>8</v>
      </c>
      <c r="I431" t="s">
        <v>145</v>
      </c>
      <c r="J431" t="s">
        <v>9510</v>
      </c>
      <c r="K431" t="s">
        <v>9509</v>
      </c>
      <c r="L431" t="s">
        <v>9508</v>
      </c>
      <c r="M431" t="s">
        <v>9507</v>
      </c>
      <c r="N431">
        <v>4</v>
      </c>
      <c r="O431" t="s">
        <v>9506</v>
      </c>
      <c r="P431" t="s">
        <v>9505</v>
      </c>
      <c r="Q431" t="s">
        <v>9504</v>
      </c>
      <c r="R431" s="7">
        <v>37926</v>
      </c>
      <c r="S431" s="8">
        <f t="shared" si="48"/>
        <v>2003</v>
      </c>
      <c r="T431" s="8">
        <v>2003</v>
      </c>
      <c r="U431" s="8">
        <f t="shared" si="49"/>
        <v>19</v>
      </c>
      <c r="V431" s="7">
        <v>37926</v>
      </c>
      <c r="W431" t="s">
        <v>52</v>
      </c>
      <c r="X431" s="2">
        <v>1.6379999999999999</v>
      </c>
      <c r="Y431" s="6">
        <f t="shared" si="54"/>
        <v>4.3725474493473214E-2</v>
      </c>
      <c r="AA431" t="s">
        <v>51</v>
      </c>
      <c r="AB431">
        <v>17391</v>
      </c>
      <c r="AD431" t="s">
        <v>2</v>
      </c>
      <c r="AE431">
        <v>51</v>
      </c>
      <c r="AF431">
        <v>11</v>
      </c>
      <c r="AH431" t="s">
        <v>9503</v>
      </c>
      <c r="AI431" t="s">
        <v>9502</v>
      </c>
      <c r="AJ431" t="s">
        <v>9501</v>
      </c>
      <c r="AK431" t="s">
        <v>9500</v>
      </c>
      <c r="AL431">
        <v>159</v>
      </c>
      <c r="AM431" s="5">
        <f t="shared" si="50"/>
        <v>8.3684210526315788</v>
      </c>
      <c r="AN431" s="4">
        <f t="shared" si="55"/>
        <v>1.2674624843061838E-2</v>
      </c>
      <c r="AO431" s="3"/>
      <c r="AP431">
        <v>0</v>
      </c>
      <c r="AR431" t="s">
        <v>1</v>
      </c>
      <c r="AT431" s="2">
        <v>4.931</v>
      </c>
      <c r="AU431" s="1">
        <f t="shared" si="51"/>
        <v>3.44102195983498</v>
      </c>
      <c r="AV431" s="1">
        <f t="shared" si="52"/>
        <v>2.8200049668267524</v>
      </c>
      <c r="AW431" s="1">
        <f t="shared" si="53"/>
        <v>2.1989879738185247</v>
      </c>
    </row>
    <row r="432" spans="1:49" x14ac:dyDescent="0.2">
      <c r="A432">
        <v>430</v>
      </c>
      <c r="B432" t="s">
        <v>9499</v>
      </c>
      <c r="C432" t="s">
        <v>9498</v>
      </c>
      <c r="E432">
        <v>14708660</v>
      </c>
      <c r="F432" t="s">
        <v>9497</v>
      </c>
      <c r="G432" t="s">
        <v>9</v>
      </c>
      <c r="H432" t="s">
        <v>8</v>
      </c>
      <c r="I432" t="s">
        <v>9496</v>
      </c>
      <c r="J432" t="s">
        <v>9495</v>
      </c>
      <c r="K432" t="s">
        <v>9494</v>
      </c>
      <c r="L432" t="s">
        <v>9493</v>
      </c>
      <c r="M432" t="s">
        <v>221</v>
      </c>
      <c r="N432">
        <v>4</v>
      </c>
      <c r="O432" t="s">
        <v>9492</v>
      </c>
      <c r="P432" t="s">
        <v>9491</v>
      </c>
      <c r="Q432" t="s">
        <v>9490</v>
      </c>
      <c r="R432" s="7">
        <v>37926</v>
      </c>
      <c r="S432" s="8">
        <f t="shared" si="48"/>
        <v>2003</v>
      </c>
      <c r="T432" s="8">
        <v>2003</v>
      </c>
      <c r="U432" s="8">
        <f t="shared" si="49"/>
        <v>19</v>
      </c>
      <c r="V432" s="7">
        <v>37926</v>
      </c>
      <c r="W432" t="s">
        <v>9489</v>
      </c>
      <c r="X432" s="2">
        <v>0.82699999999999996</v>
      </c>
      <c r="Y432" s="6">
        <f t="shared" si="54"/>
        <v>2.207629267771816E-2</v>
      </c>
      <c r="AA432">
        <v>904341</v>
      </c>
      <c r="AB432">
        <v>24603</v>
      </c>
      <c r="AD432" t="s">
        <v>2</v>
      </c>
      <c r="AE432">
        <v>45</v>
      </c>
      <c r="AF432">
        <v>4</v>
      </c>
      <c r="AH432" t="s">
        <v>9488</v>
      </c>
      <c r="AI432" t="s">
        <v>9487</v>
      </c>
      <c r="AK432" t="s">
        <v>9486</v>
      </c>
      <c r="AL432">
        <v>44</v>
      </c>
      <c r="AM432" s="5">
        <f t="shared" si="50"/>
        <v>2.3157894736842106</v>
      </c>
      <c r="AN432" s="4">
        <f t="shared" si="55"/>
        <v>3.5074433527969868E-3</v>
      </c>
      <c r="AO432" s="3"/>
      <c r="AP432">
        <v>0</v>
      </c>
      <c r="AR432" t="s">
        <v>1</v>
      </c>
      <c r="AT432" s="2" t="s">
        <v>0</v>
      </c>
      <c r="AU432" s="1">
        <f t="shared" si="51"/>
        <v>1.6505637880241806</v>
      </c>
      <c r="AV432" s="1">
        <f t="shared" si="52"/>
        <v>1.2791868015257575</v>
      </c>
      <c r="AW432" s="1">
        <f t="shared" si="53"/>
        <v>0.90780981502733382</v>
      </c>
    </row>
    <row r="433" spans="1:49" x14ac:dyDescent="0.2">
      <c r="A433">
        <v>431</v>
      </c>
      <c r="B433" t="s">
        <v>9485</v>
      </c>
      <c r="C433" t="s">
        <v>9484</v>
      </c>
      <c r="F433" t="s">
        <v>9483</v>
      </c>
      <c r="G433" t="s">
        <v>9</v>
      </c>
      <c r="H433" t="s">
        <v>8</v>
      </c>
      <c r="I433" t="s">
        <v>374</v>
      </c>
      <c r="J433">
        <v>60012162</v>
      </c>
      <c r="K433" t="s">
        <v>373</v>
      </c>
      <c r="L433" t="s">
        <v>372</v>
      </c>
      <c r="M433" t="s">
        <v>22</v>
      </c>
      <c r="N433">
        <v>3</v>
      </c>
      <c r="O433" t="s">
        <v>9482</v>
      </c>
      <c r="P433" t="s">
        <v>9481</v>
      </c>
      <c r="Q433" t="s">
        <v>9480</v>
      </c>
      <c r="R433" s="7">
        <v>37926</v>
      </c>
      <c r="S433" s="8">
        <f t="shared" si="48"/>
        <v>2003</v>
      </c>
      <c r="T433" s="8">
        <v>2003</v>
      </c>
      <c r="U433" s="8">
        <f t="shared" si="49"/>
        <v>19</v>
      </c>
      <c r="V433" s="7">
        <v>37926</v>
      </c>
      <c r="W433" t="s">
        <v>52</v>
      </c>
      <c r="X433" s="2">
        <v>1.6379999999999999</v>
      </c>
      <c r="Y433" s="6">
        <f t="shared" si="54"/>
        <v>4.3725474493473214E-2</v>
      </c>
      <c r="AA433" t="s">
        <v>51</v>
      </c>
      <c r="AB433">
        <v>17391</v>
      </c>
      <c r="AD433" t="s">
        <v>2</v>
      </c>
      <c r="AE433">
        <v>51</v>
      </c>
      <c r="AF433">
        <v>11</v>
      </c>
      <c r="AH433" t="s">
        <v>9479</v>
      </c>
      <c r="AI433" t="s">
        <v>9478</v>
      </c>
      <c r="AJ433" t="s">
        <v>9477</v>
      </c>
      <c r="AK433" t="s">
        <v>9476</v>
      </c>
      <c r="AL433">
        <v>19</v>
      </c>
      <c r="AM433" s="5">
        <f t="shared" si="50"/>
        <v>1</v>
      </c>
      <c r="AN433" s="4">
        <f t="shared" si="55"/>
        <v>1.5145778114350624E-3</v>
      </c>
      <c r="AO433" s="3"/>
      <c r="AP433">
        <v>0</v>
      </c>
      <c r="AQ433" t="s">
        <v>265</v>
      </c>
      <c r="AR433" t="s">
        <v>9475</v>
      </c>
      <c r="AS433" t="s">
        <v>264</v>
      </c>
      <c r="AT433" s="2">
        <v>4.931</v>
      </c>
      <c r="AU433" s="1">
        <f t="shared" si="51"/>
        <v>3.1062205488861765</v>
      </c>
      <c r="AV433" s="1">
        <f t="shared" si="52"/>
        <v>2.2620026152454136</v>
      </c>
      <c r="AW433" s="1">
        <f t="shared" si="53"/>
        <v>1.4177846816046507</v>
      </c>
    </row>
    <row r="434" spans="1:49" x14ac:dyDescent="0.2">
      <c r="A434">
        <v>432</v>
      </c>
      <c r="B434" t="s">
        <v>9474</v>
      </c>
      <c r="C434" t="s">
        <v>9473</v>
      </c>
      <c r="F434" t="s">
        <v>9472</v>
      </c>
      <c r="G434" t="s">
        <v>9</v>
      </c>
      <c r="H434" t="s">
        <v>8</v>
      </c>
      <c r="I434" t="s">
        <v>741</v>
      </c>
      <c r="J434" t="s">
        <v>7577</v>
      </c>
      <c r="K434" t="s">
        <v>7576</v>
      </c>
      <c r="L434" t="s">
        <v>7575</v>
      </c>
      <c r="M434" t="s">
        <v>7574</v>
      </c>
      <c r="N434">
        <v>4</v>
      </c>
      <c r="O434" t="s">
        <v>9471</v>
      </c>
      <c r="P434" t="s">
        <v>9470</v>
      </c>
      <c r="Q434" t="s">
        <v>9469</v>
      </c>
      <c r="R434" s="7">
        <v>37926</v>
      </c>
      <c r="S434" s="8">
        <f t="shared" si="48"/>
        <v>2003</v>
      </c>
      <c r="T434" s="8">
        <v>2003</v>
      </c>
      <c r="U434" s="8">
        <f t="shared" si="49"/>
        <v>19</v>
      </c>
      <c r="V434" s="7">
        <v>37926</v>
      </c>
      <c r="W434" t="s">
        <v>63</v>
      </c>
      <c r="X434" s="2">
        <v>1.6519999999999999</v>
      </c>
      <c r="Y434" s="6">
        <f t="shared" si="54"/>
        <v>4.409919649769093E-2</v>
      </c>
      <c r="AA434" t="s">
        <v>62</v>
      </c>
      <c r="AB434">
        <v>17337</v>
      </c>
      <c r="AD434" t="s">
        <v>2</v>
      </c>
      <c r="AE434">
        <v>51</v>
      </c>
      <c r="AF434">
        <v>11</v>
      </c>
      <c r="AH434" t="s">
        <v>9468</v>
      </c>
      <c r="AI434" t="s">
        <v>9467</v>
      </c>
      <c r="AJ434" t="s">
        <v>9466</v>
      </c>
      <c r="AK434" t="s">
        <v>9465</v>
      </c>
      <c r="AL434">
        <v>67</v>
      </c>
      <c r="AM434" s="5">
        <f t="shared" si="50"/>
        <v>3.5263157894736841</v>
      </c>
      <c r="AN434" s="4">
        <f t="shared" si="55"/>
        <v>5.340879650849957E-3</v>
      </c>
      <c r="AO434" s="3"/>
      <c r="AP434">
        <v>0</v>
      </c>
      <c r="AR434" t="s">
        <v>1</v>
      </c>
      <c r="AT434" s="2" t="s">
        <v>0</v>
      </c>
      <c r="AU434" s="1">
        <f t="shared" si="51"/>
        <v>3.2471701443638636</v>
      </c>
      <c r="AV434" s="1">
        <f t="shared" si="52"/>
        <v>2.4720038074270443</v>
      </c>
      <c r="AW434" s="1">
        <f t="shared" si="53"/>
        <v>1.6968374704902249</v>
      </c>
    </row>
    <row r="435" spans="1:49" x14ac:dyDescent="0.2">
      <c r="A435">
        <v>433</v>
      </c>
      <c r="B435" t="s">
        <v>9464</v>
      </c>
      <c r="C435" t="s">
        <v>9463</v>
      </c>
      <c r="D435" t="s">
        <v>9462</v>
      </c>
      <c r="F435" t="s">
        <v>9461</v>
      </c>
      <c r="G435" t="s">
        <v>9</v>
      </c>
      <c r="H435" t="s">
        <v>8</v>
      </c>
      <c r="I435" t="s">
        <v>9460</v>
      </c>
      <c r="J435" t="s">
        <v>9459</v>
      </c>
      <c r="K435" t="s">
        <v>9458</v>
      </c>
      <c r="L435" t="s">
        <v>9457</v>
      </c>
      <c r="M435" t="s">
        <v>328</v>
      </c>
      <c r="N435">
        <v>5</v>
      </c>
      <c r="O435" t="s">
        <v>9456</v>
      </c>
      <c r="P435" t="s">
        <v>9455</v>
      </c>
      <c r="Q435" t="s">
        <v>9454</v>
      </c>
      <c r="R435" s="7">
        <v>37926</v>
      </c>
      <c r="S435" s="8">
        <f t="shared" si="48"/>
        <v>2003</v>
      </c>
      <c r="T435" s="8">
        <v>2003</v>
      </c>
      <c r="U435" s="8">
        <f t="shared" si="49"/>
        <v>19</v>
      </c>
      <c r="V435" s="7">
        <v>37926</v>
      </c>
      <c r="W435" t="s">
        <v>9453</v>
      </c>
      <c r="X435" s="2">
        <v>2.0270000000000001</v>
      </c>
      <c r="Y435" s="6">
        <f t="shared" si="54"/>
        <v>5.4109607324951285E-2</v>
      </c>
      <c r="AA435">
        <v>13596462</v>
      </c>
      <c r="AB435">
        <v>28379</v>
      </c>
      <c r="AD435" t="s">
        <v>2</v>
      </c>
      <c r="AE435">
        <v>49</v>
      </c>
      <c r="AF435">
        <v>9</v>
      </c>
      <c r="AH435" t="s">
        <v>9452</v>
      </c>
      <c r="AI435" t="s">
        <v>9451</v>
      </c>
      <c r="AJ435" t="s">
        <v>9450</v>
      </c>
      <c r="AK435" t="s">
        <v>9449</v>
      </c>
      <c r="AL435">
        <v>30</v>
      </c>
      <c r="AM435" s="5">
        <f t="shared" si="50"/>
        <v>1.5789473684210527</v>
      </c>
      <c r="AN435" s="4">
        <f t="shared" si="55"/>
        <v>2.3914386496343091E-3</v>
      </c>
      <c r="AO435" s="3"/>
      <c r="AP435">
        <v>0</v>
      </c>
      <c r="AQ435" t="s">
        <v>9448</v>
      </c>
      <c r="AR435" t="s">
        <v>1</v>
      </c>
      <c r="AS435" t="s">
        <v>9447</v>
      </c>
      <c r="AT435" s="2">
        <v>5.6109999999999998</v>
      </c>
      <c r="AU435" s="1">
        <f t="shared" si="51"/>
        <v>3.8594156722356194</v>
      </c>
      <c r="AV435" s="1">
        <f t="shared" si="52"/>
        <v>2.8250522987292794</v>
      </c>
      <c r="AW435" s="1">
        <f t="shared" si="53"/>
        <v>1.7906889252229403</v>
      </c>
    </row>
    <row r="436" spans="1:49" x14ac:dyDescent="0.2">
      <c r="A436">
        <v>434</v>
      </c>
      <c r="B436" t="s">
        <v>9446</v>
      </c>
      <c r="C436" t="s">
        <v>9445</v>
      </c>
      <c r="F436" t="s">
        <v>9444</v>
      </c>
      <c r="G436" t="s">
        <v>9</v>
      </c>
      <c r="H436" t="s">
        <v>8</v>
      </c>
      <c r="I436" t="s">
        <v>9443</v>
      </c>
      <c r="J436" t="s">
        <v>9442</v>
      </c>
      <c r="K436" t="s">
        <v>9441</v>
      </c>
      <c r="L436" t="s">
        <v>9440</v>
      </c>
      <c r="M436" t="s">
        <v>9439</v>
      </c>
      <c r="N436">
        <v>3</v>
      </c>
      <c r="O436" t="s">
        <v>9438</v>
      </c>
      <c r="P436" t="s">
        <v>9437</v>
      </c>
      <c r="Q436" t="s">
        <v>9436</v>
      </c>
      <c r="R436" s="7">
        <v>37926</v>
      </c>
      <c r="S436" s="8">
        <f t="shared" si="48"/>
        <v>2003</v>
      </c>
      <c r="T436" s="8">
        <v>2003</v>
      </c>
      <c r="U436" s="8">
        <f t="shared" si="49"/>
        <v>19</v>
      </c>
      <c r="V436" s="7">
        <v>37926</v>
      </c>
      <c r="W436" t="s">
        <v>3</v>
      </c>
      <c r="X436" s="2">
        <v>0.111</v>
      </c>
      <c r="Y436" s="6">
        <f t="shared" si="54"/>
        <v>2.9630816048690639E-3</v>
      </c>
      <c r="AA436">
        <v>87566621</v>
      </c>
      <c r="AB436">
        <v>24890</v>
      </c>
      <c r="AD436" t="s">
        <v>2</v>
      </c>
      <c r="AE436">
        <v>86</v>
      </c>
      <c r="AF436">
        <v>11</v>
      </c>
      <c r="AH436" t="s">
        <v>5525</v>
      </c>
      <c r="AI436" t="s">
        <v>9435</v>
      </c>
      <c r="AJ436" t="s">
        <v>9434</v>
      </c>
      <c r="AK436" t="s">
        <v>9433</v>
      </c>
      <c r="AL436">
        <v>0</v>
      </c>
      <c r="AM436" s="5">
        <f t="shared" si="50"/>
        <v>0</v>
      </c>
      <c r="AN436" s="4">
        <f t="shared" si="55"/>
        <v>0</v>
      </c>
      <c r="AO436" s="3"/>
      <c r="AP436">
        <v>0</v>
      </c>
      <c r="AR436" t="s">
        <v>1</v>
      </c>
      <c r="AT436" s="2" t="s">
        <v>0</v>
      </c>
      <c r="AU436" s="1">
        <f t="shared" si="51"/>
        <v>0.20741571234083445</v>
      </c>
      <c r="AV436" s="1">
        <f t="shared" si="52"/>
        <v>0.1481540802434532</v>
      </c>
      <c r="AW436" s="1">
        <f t="shared" si="53"/>
        <v>8.8892448146071903E-2</v>
      </c>
    </row>
    <row r="437" spans="1:49" x14ac:dyDescent="0.2">
      <c r="A437">
        <v>435</v>
      </c>
      <c r="B437" t="s">
        <v>9432</v>
      </c>
      <c r="C437" t="s">
        <v>9431</v>
      </c>
      <c r="F437" t="s">
        <v>9430</v>
      </c>
      <c r="G437" t="s">
        <v>9</v>
      </c>
      <c r="H437" t="s">
        <v>8</v>
      </c>
      <c r="I437" t="s">
        <v>892</v>
      </c>
      <c r="J437">
        <v>60018279</v>
      </c>
      <c r="K437" t="s">
        <v>163</v>
      </c>
      <c r="L437" t="s">
        <v>162</v>
      </c>
      <c r="M437" t="s">
        <v>5</v>
      </c>
      <c r="N437">
        <v>2</v>
      </c>
      <c r="O437" t="s">
        <v>9429</v>
      </c>
      <c r="P437" t="s">
        <v>9428</v>
      </c>
      <c r="Q437" t="s">
        <v>5515</v>
      </c>
      <c r="R437" s="7">
        <v>37926</v>
      </c>
      <c r="S437" s="8">
        <f t="shared" si="48"/>
        <v>2003</v>
      </c>
      <c r="T437" s="8">
        <v>2003</v>
      </c>
      <c r="U437" s="8">
        <f t="shared" si="49"/>
        <v>19</v>
      </c>
      <c r="V437" s="7">
        <v>37926</v>
      </c>
      <c r="W437" t="s">
        <v>3</v>
      </c>
      <c r="X437" s="2">
        <v>0.111</v>
      </c>
      <c r="Y437" s="6">
        <f t="shared" si="54"/>
        <v>2.9630816048690639E-3</v>
      </c>
      <c r="AA437">
        <v>87566621</v>
      </c>
      <c r="AB437">
        <v>24890</v>
      </c>
      <c r="AD437" t="s">
        <v>2</v>
      </c>
      <c r="AE437">
        <v>86</v>
      </c>
      <c r="AF437">
        <v>11</v>
      </c>
      <c r="AH437" t="s">
        <v>9427</v>
      </c>
      <c r="AI437" t="s">
        <v>9426</v>
      </c>
      <c r="AJ437" t="s">
        <v>9425</v>
      </c>
      <c r="AK437" t="s">
        <v>9424</v>
      </c>
      <c r="AL437">
        <v>0</v>
      </c>
      <c r="AM437" s="5">
        <f t="shared" si="50"/>
        <v>0</v>
      </c>
      <c r="AN437" s="4">
        <f t="shared" si="55"/>
        <v>0</v>
      </c>
      <c r="AO437" s="3"/>
      <c r="AP437">
        <v>0</v>
      </c>
      <c r="AR437" t="s">
        <v>1</v>
      </c>
      <c r="AT437" s="2" t="s">
        <v>0</v>
      </c>
      <c r="AU437" s="1">
        <f t="shared" si="51"/>
        <v>0.20741571234083445</v>
      </c>
      <c r="AV437" s="1">
        <f t="shared" si="52"/>
        <v>0.1481540802434532</v>
      </c>
      <c r="AW437" s="1">
        <f t="shared" si="53"/>
        <v>8.8892448146071903E-2</v>
      </c>
    </row>
    <row r="438" spans="1:49" x14ac:dyDescent="0.2">
      <c r="A438">
        <v>436</v>
      </c>
      <c r="B438" t="s">
        <v>9423</v>
      </c>
      <c r="C438" t="s">
        <v>9422</v>
      </c>
      <c r="F438" t="s">
        <v>9421</v>
      </c>
      <c r="G438" t="s">
        <v>9</v>
      </c>
      <c r="H438" t="s">
        <v>8</v>
      </c>
      <c r="I438" t="s">
        <v>12</v>
      </c>
      <c r="J438" t="s">
        <v>9420</v>
      </c>
      <c r="K438" t="s">
        <v>9419</v>
      </c>
      <c r="L438" t="s">
        <v>9418</v>
      </c>
      <c r="M438" t="s">
        <v>9417</v>
      </c>
      <c r="N438">
        <v>3</v>
      </c>
      <c r="O438" t="s">
        <v>9416</v>
      </c>
      <c r="P438" t="s">
        <v>9415</v>
      </c>
      <c r="Q438" t="s">
        <v>9414</v>
      </c>
      <c r="R438" s="7">
        <v>37926</v>
      </c>
      <c r="S438" s="8">
        <f t="shared" si="48"/>
        <v>2003</v>
      </c>
      <c r="T438" s="8">
        <v>2003</v>
      </c>
      <c r="U438" s="8">
        <f t="shared" si="49"/>
        <v>19</v>
      </c>
      <c r="V438" s="7">
        <v>37926</v>
      </c>
      <c r="W438" t="s">
        <v>3</v>
      </c>
      <c r="X438" s="2">
        <v>0.111</v>
      </c>
      <c r="Y438" s="6">
        <f t="shared" si="54"/>
        <v>2.9630816048690639E-3</v>
      </c>
      <c r="AA438">
        <v>87566621</v>
      </c>
      <c r="AB438">
        <v>24890</v>
      </c>
      <c r="AD438" t="s">
        <v>2</v>
      </c>
      <c r="AE438">
        <v>86</v>
      </c>
      <c r="AF438">
        <v>11</v>
      </c>
      <c r="AH438" s="9">
        <v>43770</v>
      </c>
      <c r="AI438" t="s">
        <v>9413</v>
      </c>
      <c r="AJ438" t="s">
        <v>9412</v>
      </c>
      <c r="AK438" t="s">
        <v>9411</v>
      </c>
      <c r="AL438">
        <v>3</v>
      </c>
      <c r="AM438" s="5">
        <f t="shared" si="50"/>
        <v>0.15789473684210525</v>
      </c>
      <c r="AN438" s="4">
        <f t="shared" si="55"/>
        <v>2.3914386496343091E-4</v>
      </c>
      <c r="AO438" s="3"/>
      <c r="AP438">
        <v>0</v>
      </c>
      <c r="AR438" t="s">
        <v>1</v>
      </c>
      <c r="AT438" s="2" t="s">
        <v>0</v>
      </c>
      <c r="AU438" s="1">
        <f t="shared" si="51"/>
        <v>0.21459002828973736</v>
      </c>
      <c r="AV438" s="1">
        <f t="shared" si="52"/>
        <v>0.16011127349162474</v>
      </c>
      <c r="AW438" s="1">
        <f t="shared" si="53"/>
        <v>0.10563251869351208</v>
      </c>
    </row>
    <row r="439" spans="1:49" x14ac:dyDescent="0.2">
      <c r="A439">
        <v>437</v>
      </c>
      <c r="B439" t="s">
        <v>9410</v>
      </c>
      <c r="C439" t="s">
        <v>9409</v>
      </c>
      <c r="F439" t="s">
        <v>9408</v>
      </c>
      <c r="G439" t="s">
        <v>9</v>
      </c>
      <c r="H439" t="s">
        <v>8</v>
      </c>
      <c r="I439" t="s">
        <v>9407</v>
      </c>
      <c r="J439">
        <v>60018279</v>
      </c>
      <c r="K439" t="s">
        <v>163</v>
      </c>
      <c r="L439" t="s">
        <v>162</v>
      </c>
      <c r="M439" t="s">
        <v>5</v>
      </c>
      <c r="N439">
        <v>3</v>
      </c>
      <c r="O439" t="s">
        <v>9406</v>
      </c>
      <c r="P439" t="s">
        <v>9405</v>
      </c>
      <c r="Q439" t="s">
        <v>161</v>
      </c>
      <c r="R439" s="7">
        <v>37926</v>
      </c>
      <c r="S439" s="8">
        <f t="shared" si="48"/>
        <v>2003</v>
      </c>
      <c r="T439" s="8">
        <v>2003</v>
      </c>
      <c r="U439" s="8">
        <f t="shared" si="49"/>
        <v>19</v>
      </c>
      <c r="V439" s="7">
        <v>37926</v>
      </c>
      <c r="W439" t="s">
        <v>3</v>
      </c>
      <c r="X439" s="2">
        <v>0.111</v>
      </c>
      <c r="Y439" s="6">
        <f t="shared" si="54"/>
        <v>2.9630816048690639E-3</v>
      </c>
      <c r="AA439">
        <v>87566621</v>
      </c>
      <c r="AB439">
        <v>24890</v>
      </c>
      <c r="AD439" t="s">
        <v>2</v>
      </c>
      <c r="AE439">
        <v>86</v>
      </c>
      <c r="AF439">
        <v>11</v>
      </c>
      <c r="AH439" t="s">
        <v>9404</v>
      </c>
      <c r="AI439" t="s">
        <v>9403</v>
      </c>
      <c r="AJ439" t="s">
        <v>9402</v>
      </c>
      <c r="AK439" t="s">
        <v>9401</v>
      </c>
      <c r="AL439">
        <v>0</v>
      </c>
      <c r="AM439" s="5">
        <f t="shared" si="50"/>
        <v>0</v>
      </c>
      <c r="AN439" s="4">
        <f t="shared" si="55"/>
        <v>0</v>
      </c>
      <c r="AO439" s="3"/>
      <c r="AP439">
        <v>0</v>
      </c>
      <c r="AR439" t="s">
        <v>1</v>
      </c>
      <c r="AT439" s="2" t="s">
        <v>0</v>
      </c>
      <c r="AU439" s="1">
        <f t="shared" si="51"/>
        <v>0.20741571234083445</v>
      </c>
      <c r="AV439" s="1">
        <f t="shared" si="52"/>
        <v>0.1481540802434532</v>
      </c>
      <c r="AW439" s="1">
        <f t="shared" si="53"/>
        <v>8.8892448146071903E-2</v>
      </c>
    </row>
    <row r="440" spans="1:49" x14ac:dyDescent="0.2">
      <c r="A440">
        <v>438</v>
      </c>
      <c r="B440" t="s">
        <v>9400</v>
      </c>
      <c r="C440" t="s">
        <v>9399</v>
      </c>
      <c r="F440" t="s">
        <v>9398</v>
      </c>
      <c r="G440" t="s">
        <v>9</v>
      </c>
      <c r="H440" t="s">
        <v>8</v>
      </c>
      <c r="I440" t="s">
        <v>9397</v>
      </c>
      <c r="J440">
        <v>60019983</v>
      </c>
      <c r="K440" t="s">
        <v>9396</v>
      </c>
      <c r="L440" t="s">
        <v>9395</v>
      </c>
      <c r="M440" t="s">
        <v>5</v>
      </c>
      <c r="N440">
        <v>3</v>
      </c>
      <c r="O440" t="s">
        <v>9394</v>
      </c>
      <c r="P440" t="s">
        <v>9393</v>
      </c>
      <c r="Q440" t="s">
        <v>9392</v>
      </c>
      <c r="R440" s="7">
        <v>37926</v>
      </c>
      <c r="S440" s="8">
        <f t="shared" si="48"/>
        <v>2003</v>
      </c>
      <c r="T440" s="8">
        <v>2003</v>
      </c>
      <c r="U440" s="8">
        <f t="shared" si="49"/>
        <v>19</v>
      </c>
      <c r="V440" s="7">
        <v>37926</v>
      </c>
      <c r="W440" t="s">
        <v>3</v>
      </c>
      <c r="X440" s="2">
        <v>0.111</v>
      </c>
      <c r="Y440" s="6">
        <f t="shared" si="54"/>
        <v>2.9630816048690639E-3</v>
      </c>
      <c r="AA440">
        <v>87566621</v>
      </c>
      <c r="AB440">
        <v>24890</v>
      </c>
      <c r="AD440" t="s">
        <v>2</v>
      </c>
      <c r="AE440">
        <v>86</v>
      </c>
      <c r="AF440">
        <v>11</v>
      </c>
      <c r="AH440" t="s">
        <v>9391</v>
      </c>
      <c r="AI440" t="s">
        <v>9390</v>
      </c>
      <c r="AJ440" t="s">
        <v>9389</v>
      </c>
      <c r="AK440" t="s">
        <v>9388</v>
      </c>
      <c r="AL440">
        <v>0</v>
      </c>
      <c r="AM440" s="5">
        <f t="shared" si="50"/>
        <v>0</v>
      </c>
      <c r="AN440" s="4">
        <f t="shared" si="55"/>
        <v>0</v>
      </c>
      <c r="AO440" s="3"/>
      <c r="AP440">
        <v>0</v>
      </c>
      <c r="AR440" t="s">
        <v>1</v>
      </c>
      <c r="AT440" s="2" t="s">
        <v>0</v>
      </c>
      <c r="AU440" s="1">
        <f t="shared" si="51"/>
        <v>0.20741571234083445</v>
      </c>
      <c r="AV440" s="1">
        <f t="shared" si="52"/>
        <v>0.1481540802434532</v>
      </c>
      <c r="AW440" s="1">
        <f t="shared" si="53"/>
        <v>8.8892448146071903E-2</v>
      </c>
    </row>
    <row r="441" spans="1:49" x14ac:dyDescent="0.2">
      <c r="A441">
        <v>439</v>
      </c>
      <c r="B441" t="s">
        <v>9387</v>
      </c>
      <c r="C441" t="s">
        <v>9386</v>
      </c>
      <c r="F441" t="s">
        <v>9385</v>
      </c>
      <c r="G441" t="s">
        <v>9</v>
      </c>
      <c r="H441" t="s">
        <v>8</v>
      </c>
      <c r="I441" t="s">
        <v>9384</v>
      </c>
      <c r="J441" t="s">
        <v>9383</v>
      </c>
      <c r="K441" t="s">
        <v>9382</v>
      </c>
      <c r="L441" t="s">
        <v>9381</v>
      </c>
      <c r="M441" t="s">
        <v>13</v>
      </c>
      <c r="N441">
        <v>3</v>
      </c>
      <c r="O441" t="s">
        <v>9380</v>
      </c>
      <c r="P441" t="s">
        <v>9379</v>
      </c>
      <c r="Q441" t="s">
        <v>9378</v>
      </c>
      <c r="R441" s="7">
        <v>37926</v>
      </c>
      <c r="S441" s="8">
        <f t="shared" si="48"/>
        <v>2003</v>
      </c>
      <c r="T441" s="8">
        <v>2003</v>
      </c>
      <c r="U441" s="8">
        <f t="shared" si="49"/>
        <v>19</v>
      </c>
      <c r="V441" s="7">
        <v>37926</v>
      </c>
      <c r="W441" t="s">
        <v>3</v>
      </c>
      <c r="X441" s="2">
        <v>0.111</v>
      </c>
      <c r="Y441" s="6">
        <f t="shared" si="54"/>
        <v>2.9630816048690639E-3</v>
      </c>
      <c r="AA441">
        <v>87566621</v>
      </c>
      <c r="AB441">
        <v>24890</v>
      </c>
      <c r="AD441" t="s">
        <v>2</v>
      </c>
      <c r="AE441">
        <v>86</v>
      </c>
      <c r="AF441">
        <v>11</v>
      </c>
      <c r="AH441" t="s">
        <v>694</v>
      </c>
      <c r="AI441" t="s">
        <v>9377</v>
      </c>
      <c r="AJ441" t="s">
        <v>9376</v>
      </c>
      <c r="AK441" t="s">
        <v>9375</v>
      </c>
      <c r="AL441">
        <v>0</v>
      </c>
      <c r="AM441" s="5">
        <f t="shared" si="50"/>
        <v>0</v>
      </c>
      <c r="AN441" s="4">
        <f t="shared" si="55"/>
        <v>0</v>
      </c>
      <c r="AO441" s="3"/>
      <c r="AP441">
        <v>0</v>
      </c>
      <c r="AR441" t="s">
        <v>1</v>
      </c>
      <c r="AT441" s="2" t="s">
        <v>0</v>
      </c>
      <c r="AU441" s="1">
        <f t="shared" si="51"/>
        <v>0.20741571234083445</v>
      </c>
      <c r="AV441" s="1">
        <f t="shared" si="52"/>
        <v>0.1481540802434532</v>
      </c>
      <c r="AW441" s="1">
        <f t="shared" si="53"/>
        <v>8.8892448146071903E-2</v>
      </c>
    </row>
    <row r="442" spans="1:49" x14ac:dyDescent="0.2">
      <c r="A442">
        <v>440</v>
      </c>
      <c r="B442" t="s">
        <v>9374</v>
      </c>
      <c r="C442" t="s">
        <v>9373</v>
      </c>
      <c r="F442" t="s">
        <v>9372</v>
      </c>
      <c r="G442" t="s">
        <v>9</v>
      </c>
      <c r="H442" t="s">
        <v>8</v>
      </c>
      <c r="I442" t="s">
        <v>9371</v>
      </c>
      <c r="J442">
        <v>60033191</v>
      </c>
      <c r="K442" t="s">
        <v>298</v>
      </c>
      <c r="L442" t="s">
        <v>297</v>
      </c>
      <c r="M442" t="s">
        <v>296</v>
      </c>
      <c r="N442">
        <v>2</v>
      </c>
      <c r="O442" t="s">
        <v>9370</v>
      </c>
      <c r="P442" t="s">
        <v>9369</v>
      </c>
      <c r="Q442" t="s">
        <v>9368</v>
      </c>
      <c r="R442" s="7">
        <v>37925</v>
      </c>
      <c r="S442" s="8">
        <f t="shared" si="48"/>
        <v>2003</v>
      </c>
      <c r="T442" s="8">
        <v>2003</v>
      </c>
      <c r="U442" s="8">
        <f t="shared" si="49"/>
        <v>19</v>
      </c>
      <c r="V442" s="7">
        <v>2003</v>
      </c>
      <c r="W442" t="s">
        <v>502</v>
      </c>
      <c r="X442" s="2">
        <v>0.28599999999999998</v>
      </c>
      <c r="Y442" s="6">
        <f t="shared" si="54"/>
        <v>7.6346066575905605E-3</v>
      </c>
      <c r="AA442">
        <v>9205071</v>
      </c>
      <c r="AB442">
        <v>28139</v>
      </c>
      <c r="AD442" t="s">
        <v>2</v>
      </c>
      <c r="AE442">
        <v>17</v>
      </c>
      <c r="AF442">
        <v>10</v>
      </c>
      <c r="AH442" t="s">
        <v>9367</v>
      </c>
      <c r="AI442" t="s">
        <v>9366</v>
      </c>
      <c r="AK442" t="s">
        <v>9365</v>
      </c>
      <c r="AL442">
        <v>0</v>
      </c>
      <c r="AM442" s="5">
        <f t="shared" si="50"/>
        <v>0</v>
      </c>
      <c r="AN442" s="4">
        <f t="shared" si="55"/>
        <v>0</v>
      </c>
      <c r="AO442" s="3"/>
      <c r="AP442">
        <v>0</v>
      </c>
      <c r="AR442" t="s">
        <v>1</v>
      </c>
      <c r="AT442" s="2" t="s">
        <v>0</v>
      </c>
      <c r="AU442" s="1">
        <f t="shared" si="51"/>
        <v>0.53442246603133925</v>
      </c>
      <c r="AV442" s="1">
        <f t="shared" si="52"/>
        <v>0.38173033287952801</v>
      </c>
      <c r="AW442" s="1">
        <f t="shared" si="53"/>
        <v>0.22903819972771683</v>
      </c>
    </row>
    <row r="443" spans="1:49" x14ac:dyDescent="0.2">
      <c r="A443">
        <v>441</v>
      </c>
      <c r="B443" t="s">
        <v>9364</v>
      </c>
      <c r="C443" t="s">
        <v>9363</v>
      </c>
      <c r="F443" t="s">
        <v>9362</v>
      </c>
      <c r="G443" t="s">
        <v>9</v>
      </c>
      <c r="H443" t="s">
        <v>8</v>
      </c>
      <c r="I443" t="s">
        <v>9361</v>
      </c>
      <c r="J443">
        <v>60008435</v>
      </c>
      <c r="K443" t="s">
        <v>241</v>
      </c>
      <c r="L443" t="s">
        <v>240</v>
      </c>
      <c r="M443" t="s">
        <v>5</v>
      </c>
      <c r="N443">
        <v>3</v>
      </c>
      <c r="O443" t="s">
        <v>9360</v>
      </c>
      <c r="P443" t="s">
        <v>9359</v>
      </c>
      <c r="Q443" t="s">
        <v>354</v>
      </c>
      <c r="R443" s="7">
        <v>37924</v>
      </c>
      <c r="S443" s="8">
        <f t="shared" si="48"/>
        <v>2003</v>
      </c>
      <c r="T443" s="8">
        <v>2003</v>
      </c>
      <c r="U443" s="8">
        <f t="shared" si="49"/>
        <v>19</v>
      </c>
      <c r="V443" s="7">
        <v>37924</v>
      </c>
      <c r="W443" t="s">
        <v>9358</v>
      </c>
      <c r="X443" s="2">
        <v>0.93799999999999994</v>
      </c>
      <c r="Y443" s="6">
        <f t="shared" si="54"/>
        <v>2.5039374282587224E-2</v>
      </c>
      <c r="AA443">
        <v>2712091</v>
      </c>
      <c r="AB443">
        <v>18534</v>
      </c>
      <c r="AD443" t="s">
        <v>2</v>
      </c>
      <c r="AE443">
        <v>43</v>
      </c>
      <c r="AF443" s="10">
        <v>44383</v>
      </c>
      <c r="AH443" t="s">
        <v>9357</v>
      </c>
      <c r="AI443" t="s">
        <v>9356</v>
      </c>
      <c r="AJ443" t="s">
        <v>9355</v>
      </c>
      <c r="AK443" t="s">
        <v>9354</v>
      </c>
      <c r="AL443">
        <v>140</v>
      </c>
      <c r="AM443" s="5">
        <f t="shared" si="50"/>
        <v>7.3684210526315788</v>
      </c>
      <c r="AN443" s="4">
        <f t="shared" si="55"/>
        <v>1.1160047031626775E-2</v>
      </c>
      <c r="AO443" s="3"/>
      <c r="AP443">
        <v>0</v>
      </c>
      <c r="AR443" t="s">
        <v>1</v>
      </c>
      <c r="AT443" s="2" t="s">
        <v>0</v>
      </c>
      <c r="AU443" s="1">
        <f t="shared" si="51"/>
        <v>2.0875576107299088</v>
      </c>
      <c r="AV443" s="1">
        <f t="shared" si="52"/>
        <v>1.8099710657107</v>
      </c>
      <c r="AW443" s="1">
        <f t="shared" si="53"/>
        <v>1.5323845206914908</v>
      </c>
    </row>
    <row r="444" spans="1:49" x14ac:dyDescent="0.2">
      <c r="A444">
        <v>442</v>
      </c>
      <c r="B444" t="s">
        <v>9353</v>
      </c>
      <c r="C444" t="s">
        <v>9352</v>
      </c>
      <c r="F444" t="s">
        <v>9351</v>
      </c>
      <c r="G444" t="s">
        <v>9</v>
      </c>
      <c r="H444" t="s">
        <v>8</v>
      </c>
      <c r="I444" t="s">
        <v>9350</v>
      </c>
      <c r="J444" t="s">
        <v>9349</v>
      </c>
      <c r="K444" t="s">
        <v>9348</v>
      </c>
      <c r="L444" t="s">
        <v>9347</v>
      </c>
      <c r="M444" t="s">
        <v>164</v>
      </c>
      <c r="N444">
        <v>7</v>
      </c>
      <c r="O444" t="s">
        <v>9346</v>
      </c>
      <c r="P444" t="s">
        <v>9345</v>
      </c>
      <c r="Q444" t="s">
        <v>9344</v>
      </c>
      <c r="R444" s="7">
        <v>37915</v>
      </c>
      <c r="S444" s="8">
        <f t="shared" si="48"/>
        <v>2003</v>
      </c>
      <c r="T444" s="8">
        <v>2003</v>
      </c>
      <c r="U444" s="8">
        <f t="shared" si="49"/>
        <v>19</v>
      </c>
      <c r="V444" s="7">
        <v>37915</v>
      </c>
      <c r="W444" t="s">
        <v>9343</v>
      </c>
      <c r="X444" s="2" t="s">
        <v>0</v>
      </c>
      <c r="Y444" s="6" t="e">
        <f t="shared" si="54"/>
        <v>#VALUE!</v>
      </c>
      <c r="AA444">
        <v>14779226</v>
      </c>
      <c r="AB444">
        <v>62317</v>
      </c>
      <c r="AD444" t="s">
        <v>2</v>
      </c>
      <c r="AF444">
        <v>20</v>
      </c>
      <c r="AH444" t="s">
        <v>9342</v>
      </c>
      <c r="AI444" t="s">
        <v>9341</v>
      </c>
      <c r="AK444" t="s">
        <v>9340</v>
      </c>
      <c r="AL444">
        <v>34</v>
      </c>
      <c r="AM444" s="5">
        <f t="shared" si="50"/>
        <v>1.7894736842105263</v>
      </c>
      <c r="AN444" s="4">
        <f t="shared" si="55"/>
        <v>2.7102971362522169E-3</v>
      </c>
      <c r="AO444" s="3"/>
      <c r="AP444">
        <v>0</v>
      </c>
      <c r="AR444" t="s">
        <v>1</v>
      </c>
      <c r="AT444" s="2" t="s">
        <v>0</v>
      </c>
      <c r="AU444" s="1" t="e">
        <f t="shared" si="51"/>
        <v>#VALUE!</v>
      </c>
      <c r="AV444" s="1" t="e">
        <f t="shared" si="52"/>
        <v>#VALUE!</v>
      </c>
      <c r="AW444" s="1" t="e">
        <f t="shared" si="53"/>
        <v>#VALUE!</v>
      </c>
    </row>
    <row r="445" spans="1:49" x14ac:dyDescent="0.2">
      <c r="A445">
        <v>443</v>
      </c>
      <c r="B445" t="s">
        <v>9339</v>
      </c>
      <c r="C445" t="s">
        <v>9338</v>
      </c>
      <c r="F445" t="s">
        <v>9337</v>
      </c>
      <c r="G445" t="s">
        <v>9</v>
      </c>
      <c r="H445" t="s">
        <v>8</v>
      </c>
      <c r="I445" t="s">
        <v>941</v>
      </c>
      <c r="J445" t="s">
        <v>9331</v>
      </c>
      <c r="K445" t="s">
        <v>9336</v>
      </c>
      <c r="L445" t="s">
        <v>9335</v>
      </c>
      <c r="M445" t="s">
        <v>9334</v>
      </c>
      <c r="N445">
        <v>2</v>
      </c>
      <c r="O445" t="s">
        <v>9333</v>
      </c>
      <c r="P445" t="s">
        <v>9332</v>
      </c>
      <c r="Q445" t="s">
        <v>9331</v>
      </c>
      <c r="R445" s="7">
        <v>37914</v>
      </c>
      <c r="S445" s="8">
        <f t="shared" si="48"/>
        <v>2003</v>
      </c>
      <c r="T445" s="8">
        <v>2003</v>
      </c>
      <c r="U445" s="8">
        <f t="shared" si="49"/>
        <v>19</v>
      </c>
      <c r="V445" s="7">
        <v>37914</v>
      </c>
      <c r="W445" t="s">
        <v>548</v>
      </c>
      <c r="X445" s="2">
        <v>0.30399999999999999</v>
      </c>
      <c r="Y445" s="6">
        <f t="shared" si="54"/>
        <v>8.115106377299057E-3</v>
      </c>
      <c r="AA445">
        <v>8952477</v>
      </c>
      <c r="AB445">
        <v>12250</v>
      </c>
      <c r="AD445" t="s">
        <v>2</v>
      </c>
      <c r="AE445">
        <v>39</v>
      </c>
      <c r="AF445">
        <v>2</v>
      </c>
      <c r="AH445" t="s">
        <v>9330</v>
      </c>
      <c r="AI445" t="s">
        <v>9329</v>
      </c>
      <c r="AJ445" t="s">
        <v>9328</v>
      </c>
      <c r="AK445" t="s">
        <v>9327</v>
      </c>
      <c r="AL445">
        <v>5</v>
      </c>
      <c r="AM445" s="5">
        <f t="shared" si="50"/>
        <v>0.26315789473684209</v>
      </c>
      <c r="AN445" s="4">
        <f t="shared" si="55"/>
        <v>3.9857310827238487E-4</v>
      </c>
      <c r="AO445" s="3"/>
      <c r="AP445">
        <v>0</v>
      </c>
      <c r="AR445" t="s">
        <v>1</v>
      </c>
      <c r="AT445" s="2" t="s">
        <v>0</v>
      </c>
      <c r="AU445" s="1">
        <f t="shared" si="51"/>
        <v>0.58001463965910549</v>
      </c>
      <c r="AV445" s="1">
        <f t="shared" si="52"/>
        <v>0.42568397427857213</v>
      </c>
      <c r="AW445" s="1">
        <f t="shared" si="53"/>
        <v>0.27135330889803866</v>
      </c>
    </row>
    <row r="446" spans="1:49" x14ac:dyDescent="0.2">
      <c r="A446">
        <v>444</v>
      </c>
      <c r="B446" t="s">
        <v>9326</v>
      </c>
      <c r="C446" t="s">
        <v>9325</v>
      </c>
      <c r="F446" t="s">
        <v>9324</v>
      </c>
      <c r="G446" t="s">
        <v>9</v>
      </c>
      <c r="H446" t="s">
        <v>8</v>
      </c>
      <c r="I446" t="s">
        <v>9323</v>
      </c>
      <c r="J446" t="s">
        <v>9322</v>
      </c>
      <c r="K446" t="s">
        <v>9321</v>
      </c>
      <c r="L446" t="s">
        <v>9320</v>
      </c>
      <c r="M446" t="s">
        <v>44</v>
      </c>
      <c r="N446">
        <v>4</v>
      </c>
      <c r="O446" t="s">
        <v>9319</v>
      </c>
      <c r="P446" t="s">
        <v>9318</v>
      </c>
      <c r="Q446" t="s">
        <v>9317</v>
      </c>
      <c r="R446" s="7">
        <v>37914</v>
      </c>
      <c r="S446" s="8">
        <f t="shared" si="48"/>
        <v>2003</v>
      </c>
      <c r="T446" s="8">
        <v>2003</v>
      </c>
      <c r="U446" s="8">
        <f t="shared" si="49"/>
        <v>19</v>
      </c>
      <c r="V446" s="7">
        <v>37914</v>
      </c>
      <c r="W446" t="s">
        <v>293</v>
      </c>
      <c r="X446" s="2">
        <v>2.3759999999999999</v>
      </c>
      <c r="Y446" s="6">
        <f t="shared" si="54"/>
        <v>6.3425963001521576E-2</v>
      </c>
      <c r="AA446" t="s">
        <v>292</v>
      </c>
      <c r="AB446">
        <v>26765</v>
      </c>
      <c r="AC446">
        <v>15384357</v>
      </c>
      <c r="AD446" t="s">
        <v>2</v>
      </c>
      <c r="AE446">
        <v>596</v>
      </c>
      <c r="AF446" t="s">
        <v>311</v>
      </c>
      <c r="AI446" t="s">
        <v>9316</v>
      </c>
      <c r="AJ446" t="s">
        <v>9315</v>
      </c>
      <c r="AK446" t="s">
        <v>9314</v>
      </c>
      <c r="AL446">
        <v>117</v>
      </c>
      <c r="AM446" s="5">
        <f t="shared" si="50"/>
        <v>6.1578947368421053</v>
      </c>
      <c r="AN446" s="4">
        <f t="shared" si="55"/>
        <v>9.3266107335738067E-3</v>
      </c>
      <c r="AO446" s="3"/>
      <c r="AP446">
        <v>0</v>
      </c>
      <c r="AR446" t="s">
        <v>1</v>
      </c>
      <c r="AT446" s="2">
        <v>5.8739999999999997</v>
      </c>
      <c r="AU446" s="1">
        <f t="shared" si="51"/>
        <v>4.7196157321137244</v>
      </c>
      <c r="AV446" s="1">
        <f t="shared" si="52"/>
        <v>3.6376286867547694</v>
      </c>
      <c r="AW446" s="1">
        <f t="shared" si="53"/>
        <v>2.5556416413958138</v>
      </c>
    </row>
    <row r="447" spans="1:49" x14ac:dyDescent="0.2">
      <c r="A447">
        <v>445</v>
      </c>
      <c r="B447" t="s">
        <v>9313</v>
      </c>
      <c r="C447" t="s">
        <v>9312</v>
      </c>
      <c r="F447" t="s">
        <v>9311</v>
      </c>
      <c r="G447" t="s">
        <v>9</v>
      </c>
      <c r="H447" t="s">
        <v>8</v>
      </c>
      <c r="I447" t="s">
        <v>836</v>
      </c>
      <c r="J447">
        <v>60011001</v>
      </c>
      <c r="K447" t="s">
        <v>362</v>
      </c>
      <c r="L447" t="s">
        <v>361</v>
      </c>
      <c r="M447" t="s">
        <v>5</v>
      </c>
      <c r="N447">
        <v>2</v>
      </c>
      <c r="O447" t="s">
        <v>8150</v>
      </c>
      <c r="P447" t="s">
        <v>8149</v>
      </c>
      <c r="Q447" t="s">
        <v>389</v>
      </c>
      <c r="R447" s="7">
        <v>37914</v>
      </c>
      <c r="S447" s="8">
        <f t="shared" si="48"/>
        <v>2003</v>
      </c>
      <c r="T447" s="8">
        <v>2003</v>
      </c>
      <c r="U447" s="8">
        <f t="shared" si="49"/>
        <v>19</v>
      </c>
      <c r="V447" s="7">
        <v>37914</v>
      </c>
      <c r="W447" t="s">
        <v>293</v>
      </c>
      <c r="X447" s="2">
        <v>2.3759999999999999</v>
      </c>
      <c r="Y447" s="6">
        <f t="shared" si="54"/>
        <v>6.3425963001521576E-2</v>
      </c>
      <c r="AA447" t="s">
        <v>292</v>
      </c>
      <c r="AB447">
        <v>26765</v>
      </c>
      <c r="AC447">
        <v>15384357</v>
      </c>
      <c r="AD447" t="s">
        <v>2</v>
      </c>
      <c r="AE447">
        <v>596</v>
      </c>
      <c r="AF447" t="s">
        <v>311</v>
      </c>
      <c r="AI447" t="s">
        <v>9310</v>
      </c>
      <c r="AJ447" t="s">
        <v>9309</v>
      </c>
      <c r="AK447" t="s">
        <v>9308</v>
      </c>
      <c r="AL447">
        <v>28</v>
      </c>
      <c r="AM447" s="5">
        <f t="shared" si="50"/>
        <v>1.4736842105263157</v>
      </c>
      <c r="AN447" s="4">
        <f t="shared" si="55"/>
        <v>2.2320094063253549E-3</v>
      </c>
      <c r="AO447" s="3"/>
      <c r="AP447">
        <v>0</v>
      </c>
      <c r="AQ447" t="s">
        <v>206</v>
      </c>
      <c r="AR447">
        <v>14047212</v>
      </c>
      <c r="AS447" t="s">
        <v>205</v>
      </c>
      <c r="AT447" s="2">
        <v>5.8739999999999997</v>
      </c>
      <c r="AU447" s="1">
        <f t="shared" si="51"/>
        <v>4.5067776922962706</v>
      </c>
      <c r="AV447" s="1">
        <f t="shared" si="52"/>
        <v>3.2828986203923467</v>
      </c>
      <c r="AW447" s="1">
        <f t="shared" si="53"/>
        <v>2.0590195484884219</v>
      </c>
    </row>
    <row r="448" spans="1:49" x14ac:dyDescent="0.2">
      <c r="A448">
        <v>446</v>
      </c>
      <c r="B448" t="s">
        <v>9307</v>
      </c>
      <c r="C448" t="s">
        <v>9306</v>
      </c>
      <c r="D448" t="s">
        <v>9305</v>
      </c>
      <c r="F448" t="s">
        <v>9304</v>
      </c>
      <c r="G448" t="s">
        <v>9</v>
      </c>
      <c r="H448" t="s">
        <v>8</v>
      </c>
      <c r="I448" t="s">
        <v>9303</v>
      </c>
      <c r="J448">
        <v>60007457</v>
      </c>
      <c r="K448" t="s">
        <v>913</v>
      </c>
      <c r="L448" t="s">
        <v>531</v>
      </c>
      <c r="M448" t="s">
        <v>356</v>
      </c>
      <c r="N448">
        <v>1</v>
      </c>
      <c r="O448" t="s">
        <v>9302</v>
      </c>
      <c r="P448">
        <v>35351478800</v>
      </c>
      <c r="Q448">
        <v>60007457</v>
      </c>
      <c r="R448" s="7">
        <v>37914</v>
      </c>
      <c r="S448" s="8">
        <f t="shared" si="48"/>
        <v>2003</v>
      </c>
      <c r="T448" s="8">
        <v>2003</v>
      </c>
      <c r="U448" s="8">
        <f t="shared" si="49"/>
        <v>19</v>
      </c>
      <c r="V448" s="7">
        <v>37914</v>
      </c>
      <c r="W448" t="s">
        <v>585</v>
      </c>
      <c r="X448" s="2">
        <v>0.499</v>
      </c>
      <c r="Y448" s="6">
        <f t="shared" si="54"/>
        <v>1.332052000747444E-2</v>
      </c>
      <c r="AA448">
        <v>3759601</v>
      </c>
      <c r="AB448">
        <v>29464</v>
      </c>
      <c r="AD448" t="s">
        <v>2</v>
      </c>
      <c r="AE448">
        <v>317</v>
      </c>
      <c r="AF448" s="10">
        <v>44289</v>
      </c>
      <c r="AH448" t="s">
        <v>9301</v>
      </c>
      <c r="AI448" t="s">
        <v>9300</v>
      </c>
      <c r="AK448" t="s">
        <v>9299</v>
      </c>
      <c r="AL448">
        <v>15</v>
      </c>
      <c r="AM448" s="5">
        <f t="shared" si="50"/>
        <v>0.78947368421052633</v>
      </c>
      <c r="AN448" s="4">
        <f t="shared" si="55"/>
        <v>1.1957193248171545E-3</v>
      </c>
      <c r="AO448" s="3"/>
      <c r="AP448">
        <v>0</v>
      </c>
      <c r="AQ448" t="s">
        <v>42</v>
      </c>
      <c r="AR448">
        <v>98715</v>
      </c>
      <c r="AS448" t="s">
        <v>41</v>
      </c>
      <c r="AT448" s="2" t="s">
        <v>0</v>
      </c>
      <c r="AU448" s="1">
        <f t="shared" si="51"/>
        <v>0.96830798026772547</v>
      </c>
      <c r="AV448" s="1">
        <f t="shared" si="52"/>
        <v>0.7258119666145797</v>
      </c>
      <c r="AW448" s="1">
        <f t="shared" si="53"/>
        <v>0.48331595296143404</v>
      </c>
    </row>
    <row r="449" spans="1:49" x14ac:dyDescent="0.2">
      <c r="A449">
        <v>447</v>
      </c>
      <c r="B449" t="s">
        <v>9298</v>
      </c>
      <c r="C449" t="s">
        <v>9297</v>
      </c>
      <c r="F449" t="s">
        <v>9296</v>
      </c>
      <c r="G449" t="s">
        <v>9</v>
      </c>
      <c r="H449" t="s">
        <v>8</v>
      </c>
      <c r="I449" t="s">
        <v>833</v>
      </c>
      <c r="J449">
        <v>60011357</v>
      </c>
      <c r="K449" t="s">
        <v>91</v>
      </c>
      <c r="L449" t="s">
        <v>90</v>
      </c>
      <c r="M449" t="s">
        <v>89</v>
      </c>
      <c r="N449">
        <v>3</v>
      </c>
      <c r="O449" t="s">
        <v>9295</v>
      </c>
      <c r="P449" t="s">
        <v>9294</v>
      </c>
      <c r="Q449" t="s">
        <v>88</v>
      </c>
      <c r="R449" s="7">
        <v>37914</v>
      </c>
      <c r="S449" s="8">
        <f t="shared" si="48"/>
        <v>2003</v>
      </c>
      <c r="T449" s="8">
        <v>2003</v>
      </c>
      <c r="U449" s="8">
        <f t="shared" si="49"/>
        <v>19</v>
      </c>
      <c r="V449" s="7">
        <v>37914</v>
      </c>
      <c r="W449" t="s">
        <v>548</v>
      </c>
      <c r="X449" s="2">
        <v>0.30399999999999999</v>
      </c>
      <c r="Y449" s="6">
        <f t="shared" si="54"/>
        <v>8.115106377299057E-3</v>
      </c>
      <c r="AA449">
        <v>8952477</v>
      </c>
      <c r="AB449">
        <v>12250</v>
      </c>
      <c r="AD449" t="s">
        <v>2</v>
      </c>
      <c r="AE449">
        <v>39</v>
      </c>
      <c r="AF449">
        <v>2</v>
      </c>
      <c r="AH449" t="s">
        <v>9293</v>
      </c>
      <c r="AI449" t="s">
        <v>9292</v>
      </c>
      <c r="AJ449" t="s">
        <v>9291</v>
      </c>
      <c r="AK449" t="s">
        <v>9290</v>
      </c>
      <c r="AL449">
        <v>21</v>
      </c>
      <c r="AM449" s="5">
        <f t="shared" si="50"/>
        <v>1.1052631578947369</v>
      </c>
      <c r="AN449" s="4">
        <f t="shared" si="55"/>
        <v>1.6740070547440165E-3</v>
      </c>
      <c r="AO449" s="3"/>
      <c r="AP449">
        <v>0</v>
      </c>
      <c r="AR449" t="s">
        <v>1</v>
      </c>
      <c r="AT449" s="2" t="s">
        <v>0</v>
      </c>
      <c r="AU449" s="1">
        <f t="shared" si="51"/>
        <v>0.61827765805325441</v>
      </c>
      <c r="AV449" s="1">
        <f t="shared" si="52"/>
        <v>0.4894556716021537</v>
      </c>
      <c r="AW449" s="1">
        <f t="shared" si="53"/>
        <v>0.36063368515105287</v>
      </c>
    </row>
    <row r="450" spans="1:49" x14ac:dyDescent="0.2">
      <c r="A450">
        <v>448</v>
      </c>
      <c r="B450" t="s">
        <v>9289</v>
      </c>
      <c r="C450" t="s">
        <v>9288</v>
      </c>
      <c r="F450" t="s">
        <v>9287</v>
      </c>
      <c r="G450" t="s">
        <v>9</v>
      </c>
      <c r="H450" t="s">
        <v>8</v>
      </c>
      <c r="I450" t="s">
        <v>851</v>
      </c>
      <c r="J450" t="s">
        <v>9286</v>
      </c>
      <c r="K450" t="s">
        <v>9285</v>
      </c>
      <c r="L450" t="s">
        <v>9284</v>
      </c>
      <c r="M450" t="s">
        <v>807</v>
      </c>
      <c r="N450">
        <v>6</v>
      </c>
      <c r="O450" t="s">
        <v>9283</v>
      </c>
      <c r="P450" t="s">
        <v>9282</v>
      </c>
      <c r="Q450" t="s">
        <v>9281</v>
      </c>
      <c r="R450" s="7">
        <v>37914</v>
      </c>
      <c r="S450" s="8">
        <f t="shared" ref="S450:S513" si="56">YEAR(R450)</f>
        <v>2003</v>
      </c>
      <c r="T450" s="8">
        <v>2003</v>
      </c>
      <c r="U450" s="8">
        <f t="shared" ref="U450:U513" si="57">2022-T450</f>
        <v>19</v>
      </c>
      <c r="V450" s="7">
        <v>37914</v>
      </c>
      <c r="W450" t="s">
        <v>548</v>
      </c>
      <c r="X450" s="2">
        <v>0.30399999999999999</v>
      </c>
      <c r="Y450" s="6">
        <f t="shared" si="54"/>
        <v>8.115106377299057E-3</v>
      </c>
      <c r="AA450">
        <v>8952477</v>
      </c>
      <c r="AB450">
        <v>12250</v>
      </c>
      <c r="AD450" t="s">
        <v>2</v>
      </c>
      <c r="AE450">
        <v>39</v>
      </c>
      <c r="AF450">
        <v>2</v>
      </c>
      <c r="AH450" t="s">
        <v>9280</v>
      </c>
      <c r="AI450" t="s">
        <v>9279</v>
      </c>
      <c r="AJ450" t="s">
        <v>9278</v>
      </c>
      <c r="AK450" t="s">
        <v>9277</v>
      </c>
      <c r="AL450">
        <v>3</v>
      </c>
      <c r="AM450" s="5">
        <f t="shared" ref="AM450:AM513" si="58">AL450/U450</f>
        <v>0.15789473684210525</v>
      </c>
      <c r="AN450" s="4">
        <f t="shared" si="55"/>
        <v>2.3914386496343091E-4</v>
      </c>
      <c r="AO450" s="3"/>
      <c r="AP450">
        <v>0</v>
      </c>
      <c r="AR450" t="s">
        <v>1</v>
      </c>
      <c r="AT450" s="2" t="s">
        <v>0</v>
      </c>
      <c r="AU450" s="1">
        <f t="shared" ref="AU450:AU513" si="59">(Y450*0.7+AN450*0.3)*100</f>
        <v>0.57523176235983686</v>
      </c>
      <c r="AV450" s="1">
        <f t="shared" ref="AV450:AV513" si="60">(Y450*0.5+AN450*0.5)*100</f>
        <v>0.41771251211312443</v>
      </c>
      <c r="AW450" s="1">
        <f t="shared" ref="AW450:AW513" si="61">(Y450*0.3+AN450*0.7)*100</f>
        <v>0.2601932618664119</v>
      </c>
    </row>
    <row r="451" spans="1:49" x14ac:dyDescent="0.2">
      <c r="A451">
        <v>449</v>
      </c>
      <c r="B451" t="s">
        <v>9276</v>
      </c>
      <c r="C451" t="s">
        <v>9275</v>
      </c>
      <c r="F451" t="s">
        <v>9274</v>
      </c>
      <c r="G451" t="s">
        <v>9</v>
      </c>
      <c r="H451" t="s">
        <v>8</v>
      </c>
      <c r="I451" t="s">
        <v>9273</v>
      </c>
      <c r="J451">
        <v>60023345</v>
      </c>
      <c r="K451" t="s">
        <v>446</v>
      </c>
      <c r="L451" t="s">
        <v>445</v>
      </c>
      <c r="M451" t="s">
        <v>331</v>
      </c>
      <c r="N451">
        <v>3</v>
      </c>
      <c r="O451" t="s">
        <v>9272</v>
      </c>
      <c r="P451" t="s">
        <v>9271</v>
      </c>
      <c r="Q451" t="s">
        <v>458</v>
      </c>
      <c r="R451" s="7">
        <v>37914</v>
      </c>
      <c r="S451" s="8">
        <f t="shared" si="56"/>
        <v>2003</v>
      </c>
      <c r="T451" s="8">
        <v>2003</v>
      </c>
      <c r="U451" s="8">
        <f t="shared" si="57"/>
        <v>19</v>
      </c>
      <c r="V451" s="7">
        <v>37914</v>
      </c>
      <c r="W451" t="s">
        <v>548</v>
      </c>
      <c r="X451" s="2">
        <v>0.30399999999999999</v>
      </c>
      <c r="Y451" s="6">
        <f t="shared" ref="Y451:Y514" si="62">(X451-$Z$3)/($Z$2-$Z$3)</f>
        <v>8.115106377299057E-3</v>
      </c>
      <c r="AA451">
        <v>8952477</v>
      </c>
      <c r="AB451">
        <v>12250</v>
      </c>
      <c r="AD451" t="s">
        <v>2</v>
      </c>
      <c r="AE451">
        <v>39</v>
      </c>
      <c r="AF451">
        <v>2</v>
      </c>
      <c r="AH451" t="s">
        <v>9270</v>
      </c>
      <c r="AI451" t="s">
        <v>9269</v>
      </c>
      <c r="AJ451" t="s">
        <v>9268</v>
      </c>
      <c r="AK451" t="s">
        <v>9267</v>
      </c>
      <c r="AL451">
        <v>1</v>
      </c>
      <c r="AM451" s="5">
        <f t="shared" si="58"/>
        <v>5.2631578947368418E-2</v>
      </c>
      <c r="AN451" s="4">
        <f t="shared" ref="AN451:AN514" si="63">(AM451-$AO$3)/($AO$2-$AO$3)</f>
        <v>7.9714621654476962E-5</v>
      </c>
      <c r="AO451" s="3"/>
      <c r="AP451">
        <v>0</v>
      </c>
      <c r="AR451" t="s">
        <v>1</v>
      </c>
      <c r="AT451" s="2" t="s">
        <v>0</v>
      </c>
      <c r="AU451" s="1">
        <f t="shared" si="59"/>
        <v>0.57044888506056823</v>
      </c>
      <c r="AV451" s="1">
        <f t="shared" si="60"/>
        <v>0.40974104994767674</v>
      </c>
      <c r="AW451" s="1">
        <f t="shared" si="61"/>
        <v>0.2490332148347851</v>
      </c>
    </row>
    <row r="452" spans="1:49" x14ac:dyDescent="0.2">
      <c r="A452">
        <v>450</v>
      </c>
      <c r="B452" t="s">
        <v>9266</v>
      </c>
      <c r="C452" t="s">
        <v>9265</v>
      </c>
      <c r="F452" t="s">
        <v>9264</v>
      </c>
      <c r="G452" t="s">
        <v>9</v>
      </c>
      <c r="H452" t="s">
        <v>8</v>
      </c>
      <c r="I452" t="s">
        <v>9263</v>
      </c>
      <c r="J452" t="s">
        <v>9262</v>
      </c>
      <c r="K452" t="s">
        <v>9261</v>
      </c>
      <c r="L452" t="s">
        <v>9260</v>
      </c>
      <c r="M452" t="s">
        <v>9259</v>
      </c>
      <c r="N452">
        <v>5</v>
      </c>
      <c r="O452" t="s">
        <v>9258</v>
      </c>
      <c r="P452" t="s">
        <v>9257</v>
      </c>
      <c r="Q452" t="s">
        <v>9256</v>
      </c>
      <c r="R452" s="7">
        <v>37914</v>
      </c>
      <c r="S452" s="8">
        <f t="shared" si="56"/>
        <v>2003</v>
      </c>
      <c r="T452" s="8">
        <v>2003</v>
      </c>
      <c r="U452" s="8">
        <f t="shared" si="57"/>
        <v>19</v>
      </c>
      <c r="V452" s="7">
        <v>37914</v>
      </c>
      <c r="W452" t="s">
        <v>548</v>
      </c>
      <c r="X452" s="2">
        <v>0.30399999999999999</v>
      </c>
      <c r="Y452" s="6">
        <f t="shared" si="62"/>
        <v>8.115106377299057E-3</v>
      </c>
      <c r="AA452">
        <v>8952477</v>
      </c>
      <c r="AB452">
        <v>12250</v>
      </c>
      <c r="AD452" t="s">
        <v>2</v>
      </c>
      <c r="AE452">
        <v>39</v>
      </c>
      <c r="AF452">
        <v>2</v>
      </c>
      <c r="AH452" t="s">
        <v>9255</v>
      </c>
      <c r="AI452" t="s">
        <v>9254</v>
      </c>
      <c r="AJ452" t="s">
        <v>9253</v>
      </c>
      <c r="AK452" t="s">
        <v>9252</v>
      </c>
      <c r="AL452">
        <v>59</v>
      </c>
      <c r="AM452" s="5">
        <f t="shared" si="58"/>
        <v>3.1052631578947367</v>
      </c>
      <c r="AN452" s="4">
        <f t="shared" si="63"/>
        <v>4.7031626776141413E-3</v>
      </c>
      <c r="AO452" s="3"/>
      <c r="AP452">
        <v>0</v>
      </c>
      <c r="AR452" t="s">
        <v>1</v>
      </c>
      <c r="AT452" s="2" t="s">
        <v>0</v>
      </c>
      <c r="AU452" s="1">
        <f t="shared" si="59"/>
        <v>0.70915232673935824</v>
      </c>
      <c r="AV452" s="1">
        <f t="shared" si="60"/>
        <v>0.64091345274565992</v>
      </c>
      <c r="AW452" s="1">
        <f t="shared" si="61"/>
        <v>0.57267457875196159</v>
      </c>
    </row>
    <row r="453" spans="1:49" x14ac:dyDescent="0.2">
      <c r="A453">
        <v>451</v>
      </c>
      <c r="B453" t="s">
        <v>9251</v>
      </c>
      <c r="C453" t="s">
        <v>9250</v>
      </c>
      <c r="F453" t="s">
        <v>9249</v>
      </c>
      <c r="G453" t="s">
        <v>9</v>
      </c>
      <c r="H453" t="s">
        <v>8</v>
      </c>
      <c r="I453" t="s">
        <v>9248</v>
      </c>
      <c r="J453">
        <v>60011107</v>
      </c>
      <c r="K453" t="s">
        <v>9247</v>
      </c>
      <c r="L453" t="s">
        <v>240</v>
      </c>
      <c r="M453" t="s">
        <v>5</v>
      </c>
      <c r="N453">
        <v>1</v>
      </c>
      <c r="O453" t="s">
        <v>9246</v>
      </c>
      <c r="P453">
        <v>6602759661</v>
      </c>
      <c r="Q453">
        <v>60011107</v>
      </c>
      <c r="R453" s="7">
        <v>37914</v>
      </c>
      <c r="S453" s="8">
        <f t="shared" si="56"/>
        <v>2003</v>
      </c>
      <c r="T453" s="8">
        <v>2003</v>
      </c>
      <c r="U453" s="8">
        <f t="shared" si="57"/>
        <v>19</v>
      </c>
      <c r="V453" s="7">
        <v>37914</v>
      </c>
      <c r="W453" t="s">
        <v>548</v>
      </c>
      <c r="X453" s="2">
        <v>0.30399999999999999</v>
      </c>
      <c r="Y453" s="6">
        <f t="shared" si="62"/>
        <v>8.115106377299057E-3</v>
      </c>
      <c r="AA453">
        <v>8952477</v>
      </c>
      <c r="AB453">
        <v>12250</v>
      </c>
      <c r="AD453" t="s">
        <v>2</v>
      </c>
      <c r="AE453">
        <v>39</v>
      </c>
      <c r="AF453">
        <v>2</v>
      </c>
      <c r="AH453" t="s">
        <v>9245</v>
      </c>
      <c r="AI453" t="s">
        <v>9244</v>
      </c>
      <c r="AJ453" t="s">
        <v>9243</v>
      </c>
      <c r="AK453" t="s">
        <v>9242</v>
      </c>
      <c r="AL453">
        <v>0</v>
      </c>
      <c r="AM453" s="5">
        <f t="shared" si="58"/>
        <v>0</v>
      </c>
      <c r="AN453" s="4">
        <f t="shared" si="63"/>
        <v>0</v>
      </c>
      <c r="AO453" s="3"/>
      <c r="AP453">
        <v>0</v>
      </c>
      <c r="AR453" t="s">
        <v>1</v>
      </c>
      <c r="AT453" s="2" t="s">
        <v>0</v>
      </c>
      <c r="AU453" s="1">
        <f t="shared" si="59"/>
        <v>0.56805744641093392</v>
      </c>
      <c r="AV453" s="1">
        <f t="shared" si="60"/>
        <v>0.40575531886495286</v>
      </c>
      <c r="AW453" s="1">
        <f t="shared" si="61"/>
        <v>0.24345319131897172</v>
      </c>
    </row>
    <row r="454" spans="1:49" x14ac:dyDescent="0.2">
      <c r="A454">
        <v>452</v>
      </c>
      <c r="B454" t="s">
        <v>9241</v>
      </c>
      <c r="C454" t="s">
        <v>9240</v>
      </c>
      <c r="F454" t="s">
        <v>9239</v>
      </c>
      <c r="G454" t="s">
        <v>9</v>
      </c>
      <c r="H454" t="s">
        <v>8</v>
      </c>
      <c r="I454" t="s">
        <v>488</v>
      </c>
      <c r="J454">
        <v>60012630</v>
      </c>
      <c r="K454" t="s">
        <v>487</v>
      </c>
      <c r="L454" t="s">
        <v>23</v>
      </c>
      <c r="M454" t="s">
        <v>22</v>
      </c>
      <c r="N454">
        <v>2</v>
      </c>
      <c r="O454" t="s">
        <v>7830</v>
      </c>
      <c r="P454" t="s">
        <v>7829</v>
      </c>
      <c r="Q454" t="s">
        <v>4390</v>
      </c>
      <c r="R454" s="7">
        <v>37914</v>
      </c>
      <c r="S454" s="8">
        <f t="shared" si="56"/>
        <v>2003</v>
      </c>
      <c r="T454" s="8">
        <v>2003</v>
      </c>
      <c r="U454" s="8">
        <f t="shared" si="57"/>
        <v>19</v>
      </c>
      <c r="V454" s="7">
        <v>37914</v>
      </c>
      <c r="W454" t="s">
        <v>548</v>
      </c>
      <c r="X454" s="2">
        <v>0.30399999999999999</v>
      </c>
      <c r="Y454" s="6">
        <f t="shared" si="62"/>
        <v>8.115106377299057E-3</v>
      </c>
      <c r="AA454">
        <v>8952477</v>
      </c>
      <c r="AB454">
        <v>12250</v>
      </c>
      <c r="AD454" t="s">
        <v>2</v>
      </c>
      <c r="AE454">
        <v>39</v>
      </c>
      <c r="AF454">
        <v>2</v>
      </c>
      <c r="AH454" t="s">
        <v>9238</v>
      </c>
      <c r="AI454" t="s">
        <v>9237</v>
      </c>
      <c r="AJ454" t="s">
        <v>9236</v>
      </c>
      <c r="AK454" t="s">
        <v>9235</v>
      </c>
      <c r="AL454">
        <v>1</v>
      </c>
      <c r="AM454" s="5">
        <f t="shared" si="58"/>
        <v>5.2631578947368418E-2</v>
      </c>
      <c r="AN454" s="4">
        <f t="shared" si="63"/>
        <v>7.9714621654476962E-5</v>
      </c>
      <c r="AO454" s="3"/>
      <c r="AP454">
        <v>0</v>
      </c>
      <c r="AR454" t="s">
        <v>1</v>
      </c>
      <c r="AT454" s="2" t="s">
        <v>0</v>
      </c>
      <c r="AU454" s="1">
        <f t="shared" si="59"/>
        <v>0.57044888506056823</v>
      </c>
      <c r="AV454" s="1">
        <f t="shared" si="60"/>
        <v>0.40974104994767674</v>
      </c>
      <c r="AW454" s="1">
        <f t="shared" si="61"/>
        <v>0.2490332148347851</v>
      </c>
    </row>
    <row r="455" spans="1:49" x14ac:dyDescent="0.2">
      <c r="A455">
        <v>453</v>
      </c>
      <c r="B455" t="s">
        <v>9234</v>
      </c>
      <c r="C455" t="s">
        <v>9233</v>
      </c>
      <c r="F455" t="s">
        <v>9232</v>
      </c>
      <c r="G455" t="s">
        <v>9</v>
      </c>
      <c r="H455" t="s">
        <v>8</v>
      </c>
      <c r="I455" t="s">
        <v>7230</v>
      </c>
      <c r="J455" t="s">
        <v>734</v>
      </c>
      <c r="K455" t="s">
        <v>733</v>
      </c>
      <c r="L455" t="s">
        <v>732</v>
      </c>
      <c r="M455" t="s">
        <v>77</v>
      </c>
      <c r="N455">
        <v>4</v>
      </c>
      <c r="O455" t="s">
        <v>9231</v>
      </c>
      <c r="P455" t="s">
        <v>9230</v>
      </c>
      <c r="Q455" t="s">
        <v>3118</v>
      </c>
      <c r="R455" s="7">
        <v>37914</v>
      </c>
      <c r="S455" s="8">
        <f t="shared" si="56"/>
        <v>2003</v>
      </c>
      <c r="T455" s="8">
        <v>2003</v>
      </c>
      <c r="U455" s="8">
        <f t="shared" si="57"/>
        <v>19</v>
      </c>
      <c r="V455" s="7">
        <v>37914</v>
      </c>
      <c r="W455" t="s">
        <v>548</v>
      </c>
      <c r="X455" s="2">
        <v>0.30399999999999999</v>
      </c>
      <c r="Y455" s="6">
        <f t="shared" si="62"/>
        <v>8.115106377299057E-3</v>
      </c>
      <c r="AA455">
        <v>8952477</v>
      </c>
      <c r="AB455">
        <v>12250</v>
      </c>
      <c r="AD455" t="s">
        <v>2</v>
      </c>
      <c r="AE455">
        <v>39</v>
      </c>
      <c r="AF455">
        <v>2</v>
      </c>
      <c r="AH455" t="s">
        <v>9229</v>
      </c>
      <c r="AI455" t="s">
        <v>9228</v>
      </c>
      <c r="AJ455" t="s">
        <v>9227</v>
      </c>
      <c r="AK455" t="s">
        <v>9226</v>
      </c>
      <c r="AL455">
        <v>14</v>
      </c>
      <c r="AM455" s="5">
        <f t="shared" si="58"/>
        <v>0.73684210526315785</v>
      </c>
      <c r="AN455" s="4">
        <f t="shared" si="63"/>
        <v>1.1160047031626775E-3</v>
      </c>
      <c r="AO455" s="3"/>
      <c r="AP455">
        <v>0</v>
      </c>
      <c r="AR455" t="s">
        <v>1</v>
      </c>
      <c r="AT455" s="2" t="s">
        <v>0</v>
      </c>
      <c r="AU455" s="1">
        <f t="shared" si="59"/>
        <v>0.60153758750581421</v>
      </c>
      <c r="AV455" s="1">
        <f t="shared" si="60"/>
        <v>0.46155555402308673</v>
      </c>
      <c r="AW455" s="1">
        <f t="shared" si="61"/>
        <v>0.32157352054035915</v>
      </c>
    </row>
    <row r="456" spans="1:49" x14ac:dyDescent="0.2">
      <c r="A456">
        <v>454</v>
      </c>
      <c r="B456" t="s">
        <v>9225</v>
      </c>
      <c r="C456" t="s">
        <v>9224</v>
      </c>
      <c r="F456" t="s">
        <v>9223</v>
      </c>
      <c r="G456" t="s">
        <v>9</v>
      </c>
      <c r="H456" t="s">
        <v>8</v>
      </c>
      <c r="I456" t="s">
        <v>3297</v>
      </c>
      <c r="J456">
        <v>60002668</v>
      </c>
      <c r="K456" t="s">
        <v>799</v>
      </c>
      <c r="L456" t="s">
        <v>125</v>
      </c>
      <c r="M456" t="s">
        <v>124</v>
      </c>
      <c r="N456">
        <v>2</v>
      </c>
      <c r="O456" t="s">
        <v>3296</v>
      </c>
      <c r="P456" t="s">
        <v>3295</v>
      </c>
      <c r="Q456" t="s">
        <v>798</v>
      </c>
      <c r="R456" s="7">
        <v>37914</v>
      </c>
      <c r="S456" s="8">
        <f t="shared" si="56"/>
        <v>2003</v>
      </c>
      <c r="T456" s="8">
        <v>2003</v>
      </c>
      <c r="U456" s="8">
        <f t="shared" si="57"/>
        <v>19</v>
      </c>
      <c r="V456" s="7">
        <v>37914</v>
      </c>
      <c r="W456" t="s">
        <v>548</v>
      </c>
      <c r="X456" s="2">
        <v>0.30399999999999999</v>
      </c>
      <c r="Y456" s="6">
        <f t="shared" si="62"/>
        <v>8.115106377299057E-3</v>
      </c>
      <c r="AA456">
        <v>8952477</v>
      </c>
      <c r="AB456">
        <v>12250</v>
      </c>
      <c r="AD456" t="s">
        <v>2</v>
      </c>
      <c r="AE456">
        <v>39</v>
      </c>
      <c r="AF456">
        <v>2</v>
      </c>
      <c r="AH456" t="s">
        <v>9222</v>
      </c>
      <c r="AI456" t="s">
        <v>9221</v>
      </c>
      <c r="AJ456" t="s">
        <v>9220</v>
      </c>
      <c r="AK456" t="s">
        <v>9219</v>
      </c>
      <c r="AL456">
        <v>1</v>
      </c>
      <c r="AM456" s="5">
        <f t="shared" si="58"/>
        <v>5.2631578947368418E-2</v>
      </c>
      <c r="AN456" s="4">
        <f t="shared" si="63"/>
        <v>7.9714621654476962E-5</v>
      </c>
      <c r="AO456" s="3"/>
      <c r="AP456">
        <v>0</v>
      </c>
      <c r="AR456" t="s">
        <v>1</v>
      </c>
      <c r="AT456" s="2" t="s">
        <v>0</v>
      </c>
      <c r="AU456" s="1">
        <f t="shared" si="59"/>
        <v>0.57044888506056823</v>
      </c>
      <c r="AV456" s="1">
        <f t="shared" si="60"/>
        <v>0.40974104994767674</v>
      </c>
      <c r="AW456" s="1">
        <f t="shared" si="61"/>
        <v>0.2490332148347851</v>
      </c>
    </row>
    <row r="457" spans="1:49" x14ac:dyDescent="0.2">
      <c r="A457">
        <v>455</v>
      </c>
      <c r="B457" t="s">
        <v>9218</v>
      </c>
      <c r="C457" t="s">
        <v>9217</v>
      </c>
      <c r="D457" t="s">
        <v>9216</v>
      </c>
      <c r="E457">
        <v>14529812</v>
      </c>
      <c r="F457" t="s">
        <v>9215</v>
      </c>
      <c r="G457" t="s">
        <v>9</v>
      </c>
      <c r="H457" t="s">
        <v>8</v>
      </c>
      <c r="I457" t="s">
        <v>9214</v>
      </c>
      <c r="J457" t="s">
        <v>9213</v>
      </c>
      <c r="K457" t="s">
        <v>9212</v>
      </c>
      <c r="L457" t="s">
        <v>9211</v>
      </c>
      <c r="M457" t="s">
        <v>9210</v>
      </c>
      <c r="N457">
        <v>4</v>
      </c>
      <c r="O457" t="s">
        <v>9209</v>
      </c>
      <c r="P457" t="s">
        <v>9208</v>
      </c>
      <c r="Q457" t="s">
        <v>9207</v>
      </c>
      <c r="R457" s="7">
        <v>37911</v>
      </c>
      <c r="S457" s="8">
        <f t="shared" si="56"/>
        <v>2003</v>
      </c>
      <c r="T457" s="8">
        <v>2003</v>
      </c>
      <c r="U457" s="8">
        <f t="shared" si="57"/>
        <v>19</v>
      </c>
      <c r="V457" s="7">
        <v>37911</v>
      </c>
      <c r="W457" t="s">
        <v>9206</v>
      </c>
      <c r="X457" s="2">
        <v>1.113</v>
      </c>
      <c r="Y457" s="6">
        <f t="shared" si="62"/>
        <v>2.9710899335308721E-2</v>
      </c>
      <c r="AA457">
        <v>1664328</v>
      </c>
      <c r="AB457">
        <v>14285</v>
      </c>
      <c r="AD457" t="s">
        <v>2</v>
      </c>
      <c r="AE457">
        <v>145</v>
      </c>
      <c r="AF457" s="10">
        <v>44228</v>
      </c>
      <c r="AH457" t="s">
        <v>9205</v>
      </c>
      <c r="AI457" t="s">
        <v>9204</v>
      </c>
      <c r="AJ457" t="s">
        <v>9203</v>
      </c>
      <c r="AK457" t="s">
        <v>9202</v>
      </c>
      <c r="AL457">
        <v>31</v>
      </c>
      <c r="AM457" s="5">
        <f t="shared" si="58"/>
        <v>1.631578947368421</v>
      </c>
      <c r="AN457" s="4">
        <f t="shared" si="63"/>
        <v>2.4711532712887859E-3</v>
      </c>
      <c r="AO457" s="3"/>
      <c r="AP457">
        <v>0</v>
      </c>
      <c r="AQ457" t="s">
        <v>7363</v>
      </c>
      <c r="AR457" t="s">
        <v>9201</v>
      </c>
      <c r="AS457" t="s">
        <v>615</v>
      </c>
      <c r="AT457" s="2">
        <v>3.3319999999999999</v>
      </c>
      <c r="AU457" s="1">
        <f t="shared" si="59"/>
        <v>2.1538975516102741</v>
      </c>
      <c r="AV457" s="1">
        <f t="shared" si="60"/>
        <v>1.6091026303298752</v>
      </c>
      <c r="AW457" s="1">
        <f t="shared" si="61"/>
        <v>1.0643077090494768</v>
      </c>
    </row>
    <row r="458" spans="1:49" x14ac:dyDescent="0.2">
      <c r="A458">
        <v>456</v>
      </c>
      <c r="B458" t="s">
        <v>9200</v>
      </c>
      <c r="C458" t="s">
        <v>9199</v>
      </c>
      <c r="D458" t="s">
        <v>9198</v>
      </c>
      <c r="E458">
        <v>14556909</v>
      </c>
      <c r="F458" t="s">
        <v>9197</v>
      </c>
      <c r="G458" t="s">
        <v>9</v>
      </c>
      <c r="H458" t="s">
        <v>8</v>
      </c>
      <c r="I458" t="s">
        <v>9196</v>
      </c>
      <c r="J458" t="s">
        <v>9195</v>
      </c>
      <c r="K458" t="s">
        <v>9194</v>
      </c>
      <c r="L458" t="s">
        <v>9193</v>
      </c>
      <c r="M458" t="s">
        <v>9192</v>
      </c>
      <c r="N458">
        <v>7</v>
      </c>
      <c r="O458" t="s">
        <v>9191</v>
      </c>
      <c r="P458" t="s">
        <v>9190</v>
      </c>
      <c r="Q458" t="s">
        <v>9189</v>
      </c>
      <c r="R458" s="7">
        <v>37911</v>
      </c>
      <c r="S458" s="8">
        <f t="shared" si="56"/>
        <v>2003</v>
      </c>
      <c r="T458" s="8">
        <v>2003</v>
      </c>
      <c r="U458" s="8">
        <f t="shared" si="57"/>
        <v>19</v>
      </c>
      <c r="V458" s="7">
        <v>37911</v>
      </c>
      <c r="W458" t="s">
        <v>841</v>
      </c>
      <c r="X458" s="2">
        <v>1.59</v>
      </c>
      <c r="Y458" s="6">
        <f t="shared" si="62"/>
        <v>4.2444141907583888E-2</v>
      </c>
      <c r="AA458">
        <v>52728</v>
      </c>
      <c r="AB458">
        <v>16791</v>
      </c>
      <c r="AD458" t="s">
        <v>2</v>
      </c>
      <c r="AE458">
        <v>1607</v>
      </c>
      <c r="AF458">
        <v>1</v>
      </c>
      <c r="AH458" t="s">
        <v>9188</v>
      </c>
      <c r="AI458" t="s">
        <v>9187</v>
      </c>
      <c r="AJ458" t="s">
        <v>9186</v>
      </c>
      <c r="AK458" t="s">
        <v>9185</v>
      </c>
      <c r="AL458">
        <v>15</v>
      </c>
      <c r="AM458" s="5">
        <f t="shared" si="58"/>
        <v>0.78947368421052633</v>
      </c>
      <c r="AN458" s="4">
        <f t="shared" si="63"/>
        <v>1.1957193248171545E-3</v>
      </c>
      <c r="AO458" s="3"/>
      <c r="AP458">
        <v>1</v>
      </c>
      <c r="AQ458" t="s">
        <v>300</v>
      </c>
      <c r="AR458" t="s">
        <v>1</v>
      </c>
      <c r="AS458" t="s">
        <v>299</v>
      </c>
      <c r="AT458" s="2" t="s">
        <v>0</v>
      </c>
      <c r="AU458" s="1">
        <f t="shared" si="59"/>
        <v>3.0069615132753866</v>
      </c>
      <c r="AV458" s="1">
        <f t="shared" si="60"/>
        <v>2.1819930616200525</v>
      </c>
      <c r="AW458" s="1">
        <f t="shared" si="61"/>
        <v>1.3570246099647174</v>
      </c>
    </row>
    <row r="459" spans="1:49" x14ac:dyDescent="0.2">
      <c r="A459">
        <v>457</v>
      </c>
      <c r="B459" t="s">
        <v>9184</v>
      </c>
      <c r="C459" t="s">
        <v>9183</v>
      </c>
      <c r="F459" t="s">
        <v>9182</v>
      </c>
      <c r="G459" t="s">
        <v>9</v>
      </c>
      <c r="H459" t="s">
        <v>8</v>
      </c>
      <c r="I459" t="s">
        <v>748</v>
      </c>
      <c r="J459" t="s">
        <v>747</v>
      </c>
      <c r="K459" t="s">
        <v>746</v>
      </c>
      <c r="L459" t="s">
        <v>745</v>
      </c>
      <c r="M459" t="s">
        <v>744</v>
      </c>
      <c r="N459">
        <v>3</v>
      </c>
      <c r="O459" t="s">
        <v>9181</v>
      </c>
      <c r="P459" t="s">
        <v>9180</v>
      </c>
      <c r="Q459" t="s">
        <v>9179</v>
      </c>
      <c r="R459" s="7">
        <v>37910</v>
      </c>
      <c r="S459" s="8">
        <f t="shared" si="56"/>
        <v>2003</v>
      </c>
      <c r="T459" s="8">
        <v>2003</v>
      </c>
      <c r="U459" s="8">
        <f t="shared" si="57"/>
        <v>19</v>
      </c>
      <c r="V459" s="7">
        <v>37910</v>
      </c>
      <c r="W459" t="s">
        <v>594</v>
      </c>
      <c r="X459" s="2">
        <v>0.86399999999999999</v>
      </c>
      <c r="Y459" s="6">
        <f t="shared" si="62"/>
        <v>2.3063986546007848E-2</v>
      </c>
      <c r="AA459">
        <v>15206106</v>
      </c>
      <c r="AB459">
        <v>26970</v>
      </c>
      <c r="AD459" t="s">
        <v>2</v>
      </c>
      <c r="AE459">
        <v>107</v>
      </c>
      <c r="AF459">
        <v>41</v>
      </c>
      <c r="AH459" t="s">
        <v>9178</v>
      </c>
      <c r="AI459" t="s">
        <v>9177</v>
      </c>
      <c r="AK459" t="s">
        <v>9176</v>
      </c>
      <c r="AL459">
        <v>79</v>
      </c>
      <c r="AM459" s="5">
        <f t="shared" si="58"/>
        <v>4.1578947368421053</v>
      </c>
      <c r="AN459" s="4">
        <f t="shared" si="63"/>
        <v>6.297455110703681E-3</v>
      </c>
      <c r="AO459" s="3"/>
      <c r="AP459">
        <v>0</v>
      </c>
      <c r="AR459" t="s">
        <v>1</v>
      </c>
      <c r="AT459" s="2">
        <v>2.9910000000000001</v>
      </c>
      <c r="AU459" s="1">
        <f t="shared" si="59"/>
        <v>1.8034027115416593</v>
      </c>
      <c r="AV459" s="1">
        <f t="shared" si="60"/>
        <v>1.4680720828355764</v>
      </c>
      <c r="AW459" s="1">
        <f t="shared" si="61"/>
        <v>1.1327414541294929</v>
      </c>
    </row>
    <row r="460" spans="1:49" x14ac:dyDescent="0.2">
      <c r="A460">
        <v>458</v>
      </c>
      <c r="B460" t="s">
        <v>9175</v>
      </c>
      <c r="C460" t="s">
        <v>9174</v>
      </c>
      <c r="F460" t="s">
        <v>9173</v>
      </c>
      <c r="G460" t="s">
        <v>9</v>
      </c>
      <c r="H460" t="s">
        <v>8</v>
      </c>
      <c r="I460" t="s">
        <v>9172</v>
      </c>
      <c r="J460" t="s">
        <v>9171</v>
      </c>
      <c r="K460" t="s">
        <v>9170</v>
      </c>
      <c r="L460" t="s">
        <v>9169</v>
      </c>
      <c r="M460" t="s">
        <v>9168</v>
      </c>
      <c r="N460">
        <v>5</v>
      </c>
      <c r="O460" t="s">
        <v>9167</v>
      </c>
      <c r="P460" t="s">
        <v>9166</v>
      </c>
      <c r="Q460" t="s">
        <v>9165</v>
      </c>
      <c r="R460" s="7">
        <v>37910</v>
      </c>
      <c r="S460" s="8">
        <f t="shared" si="56"/>
        <v>2003</v>
      </c>
      <c r="T460" s="8">
        <v>2003</v>
      </c>
      <c r="U460" s="8">
        <f t="shared" si="57"/>
        <v>19</v>
      </c>
      <c r="V460" s="7">
        <v>37910</v>
      </c>
      <c r="W460" t="s">
        <v>594</v>
      </c>
      <c r="X460" s="2">
        <v>0.86399999999999999</v>
      </c>
      <c r="Y460" s="6">
        <f t="shared" si="62"/>
        <v>2.3063986546007848E-2</v>
      </c>
      <c r="AA460">
        <v>15206106</v>
      </c>
      <c r="AB460">
        <v>26970</v>
      </c>
      <c r="AD460" t="s">
        <v>2</v>
      </c>
      <c r="AE460">
        <v>107</v>
      </c>
      <c r="AF460">
        <v>41</v>
      </c>
      <c r="AH460" t="s">
        <v>9164</v>
      </c>
      <c r="AI460" t="s">
        <v>9163</v>
      </c>
      <c r="AK460" t="s">
        <v>9162</v>
      </c>
      <c r="AL460">
        <v>65</v>
      </c>
      <c r="AM460" s="5">
        <f t="shared" si="58"/>
        <v>3.4210526315789473</v>
      </c>
      <c r="AN460" s="4">
        <f t="shared" si="63"/>
        <v>5.1814504075410033E-3</v>
      </c>
      <c r="AO460" s="3"/>
      <c r="AP460">
        <v>0</v>
      </c>
      <c r="AR460" t="s">
        <v>1</v>
      </c>
      <c r="AT460" s="2">
        <v>2.9910000000000001</v>
      </c>
      <c r="AU460" s="1">
        <f t="shared" si="59"/>
        <v>1.7699225704467791</v>
      </c>
      <c r="AV460" s="1">
        <f t="shared" si="60"/>
        <v>1.4122718476774425</v>
      </c>
      <c r="AW460" s="1">
        <f t="shared" si="61"/>
        <v>1.0546211249081057</v>
      </c>
    </row>
    <row r="461" spans="1:49" x14ac:dyDescent="0.2">
      <c r="A461">
        <v>459</v>
      </c>
      <c r="B461" t="s">
        <v>9161</v>
      </c>
      <c r="C461" t="s">
        <v>9160</v>
      </c>
      <c r="F461" t="s">
        <v>9159</v>
      </c>
      <c r="G461" t="s">
        <v>9</v>
      </c>
      <c r="H461" t="s">
        <v>8</v>
      </c>
      <c r="I461" t="s">
        <v>9158</v>
      </c>
      <c r="J461" t="s">
        <v>3470</v>
      </c>
      <c r="K461" t="s">
        <v>3469</v>
      </c>
      <c r="L461" t="s">
        <v>3468</v>
      </c>
      <c r="M461" t="s">
        <v>13</v>
      </c>
      <c r="N461">
        <v>4</v>
      </c>
      <c r="O461" t="s">
        <v>9157</v>
      </c>
      <c r="P461" t="s">
        <v>9156</v>
      </c>
      <c r="Q461" t="s">
        <v>9155</v>
      </c>
      <c r="R461" s="7">
        <v>37910</v>
      </c>
      <c r="S461" s="8">
        <f t="shared" si="56"/>
        <v>2003</v>
      </c>
      <c r="T461" s="8">
        <v>2003</v>
      </c>
      <c r="U461" s="8">
        <f t="shared" si="57"/>
        <v>19</v>
      </c>
      <c r="V461" s="7">
        <v>37910</v>
      </c>
      <c r="W461" t="s">
        <v>573</v>
      </c>
      <c r="X461" s="2">
        <v>0.375</v>
      </c>
      <c r="Y461" s="6">
        <f t="shared" si="62"/>
        <v>1.0010410827260351E-2</v>
      </c>
      <c r="AA461">
        <v>135194</v>
      </c>
      <c r="AB461">
        <v>24918</v>
      </c>
      <c r="AD461" t="s">
        <v>2</v>
      </c>
      <c r="AE461">
        <v>39</v>
      </c>
      <c r="AF461">
        <v>21</v>
      </c>
      <c r="AH461" t="s">
        <v>9154</v>
      </c>
      <c r="AI461" t="s">
        <v>9153</v>
      </c>
      <c r="AK461" t="s">
        <v>9152</v>
      </c>
      <c r="AL461">
        <v>3</v>
      </c>
      <c r="AM461" s="5">
        <f t="shared" si="58"/>
        <v>0.15789473684210525</v>
      </c>
      <c r="AN461" s="4">
        <f t="shared" si="63"/>
        <v>2.3914386496343091E-4</v>
      </c>
      <c r="AO461" s="3"/>
      <c r="AP461">
        <v>0</v>
      </c>
      <c r="AR461" t="s">
        <v>1</v>
      </c>
      <c r="AT461" s="2">
        <v>1.3140000000000001</v>
      </c>
      <c r="AU461" s="1">
        <f t="shared" si="59"/>
        <v>0.70790307385712758</v>
      </c>
      <c r="AV461" s="1">
        <f t="shared" si="60"/>
        <v>0.51247773461118917</v>
      </c>
      <c r="AW461" s="1">
        <f t="shared" si="61"/>
        <v>0.31705239536525071</v>
      </c>
    </row>
    <row r="462" spans="1:49" x14ac:dyDescent="0.2">
      <c r="A462">
        <v>460</v>
      </c>
      <c r="B462" t="s">
        <v>9151</v>
      </c>
      <c r="C462" t="s">
        <v>9150</v>
      </c>
      <c r="F462" t="s">
        <v>9149</v>
      </c>
      <c r="G462" t="s">
        <v>9</v>
      </c>
      <c r="H462" t="s">
        <v>8</v>
      </c>
      <c r="I462" t="s">
        <v>9148</v>
      </c>
      <c r="J462">
        <v>60029738</v>
      </c>
      <c r="K462" t="s">
        <v>66</v>
      </c>
      <c r="L462" t="s">
        <v>65</v>
      </c>
      <c r="M462" t="s">
        <v>14</v>
      </c>
      <c r="N462">
        <v>2</v>
      </c>
      <c r="O462" t="s">
        <v>9147</v>
      </c>
      <c r="P462" t="s">
        <v>9146</v>
      </c>
      <c r="Q462" t="s">
        <v>1082</v>
      </c>
      <c r="R462" s="7">
        <v>37910</v>
      </c>
      <c r="S462" s="8">
        <f t="shared" si="56"/>
        <v>2003</v>
      </c>
      <c r="T462" s="8">
        <v>2003</v>
      </c>
      <c r="U462" s="8">
        <f t="shared" si="57"/>
        <v>19</v>
      </c>
      <c r="V462" s="7">
        <v>37910</v>
      </c>
      <c r="W462" t="s">
        <v>573</v>
      </c>
      <c r="X462" s="2">
        <v>0.375</v>
      </c>
      <c r="Y462" s="6">
        <f t="shared" si="62"/>
        <v>1.0010410827260351E-2</v>
      </c>
      <c r="AA462">
        <v>135194</v>
      </c>
      <c r="AB462">
        <v>24918</v>
      </c>
      <c r="AD462" t="s">
        <v>2</v>
      </c>
      <c r="AE462">
        <v>39</v>
      </c>
      <c r="AF462">
        <v>21</v>
      </c>
      <c r="AH462" t="s">
        <v>9145</v>
      </c>
      <c r="AI462" t="s">
        <v>9144</v>
      </c>
      <c r="AK462" t="s">
        <v>9143</v>
      </c>
      <c r="AL462">
        <v>13</v>
      </c>
      <c r="AM462" s="5">
        <f t="shared" si="58"/>
        <v>0.68421052631578949</v>
      </c>
      <c r="AN462" s="4">
        <f t="shared" si="63"/>
        <v>1.0362900815082006E-3</v>
      </c>
      <c r="AO462" s="3"/>
      <c r="AP462">
        <v>0</v>
      </c>
      <c r="AR462" t="s">
        <v>1</v>
      </c>
      <c r="AT462" s="2">
        <v>1.3140000000000001</v>
      </c>
      <c r="AU462" s="1">
        <f t="shared" si="59"/>
        <v>0.73181746035347062</v>
      </c>
      <c r="AV462" s="1">
        <f t="shared" si="60"/>
        <v>0.5523350454384276</v>
      </c>
      <c r="AW462" s="1">
        <f t="shared" si="61"/>
        <v>0.37285263052338452</v>
      </c>
    </row>
    <row r="463" spans="1:49" x14ac:dyDescent="0.2">
      <c r="A463">
        <v>461</v>
      </c>
      <c r="B463" t="s">
        <v>9142</v>
      </c>
      <c r="C463" t="s">
        <v>9141</v>
      </c>
      <c r="F463" t="s">
        <v>9140</v>
      </c>
      <c r="G463" t="s">
        <v>9</v>
      </c>
      <c r="H463" t="s">
        <v>8</v>
      </c>
      <c r="I463" t="s">
        <v>1085</v>
      </c>
      <c r="J463">
        <v>60029738</v>
      </c>
      <c r="K463" t="s">
        <v>66</v>
      </c>
      <c r="L463" t="s">
        <v>65</v>
      </c>
      <c r="M463" t="s">
        <v>14</v>
      </c>
      <c r="N463">
        <v>2</v>
      </c>
      <c r="O463" t="s">
        <v>1084</v>
      </c>
      <c r="P463" t="s">
        <v>1083</v>
      </c>
      <c r="Q463" t="s">
        <v>1082</v>
      </c>
      <c r="R463" s="7">
        <v>37910</v>
      </c>
      <c r="S463" s="8">
        <f t="shared" si="56"/>
        <v>2003</v>
      </c>
      <c r="T463" s="8">
        <v>2003</v>
      </c>
      <c r="U463" s="8">
        <f t="shared" si="57"/>
        <v>19</v>
      </c>
      <c r="V463" s="7">
        <v>37910</v>
      </c>
      <c r="W463" t="s">
        <v>573</v>
      </c>
      <c r="X463" s="2">
        <v>0.375</v>
      </c>
      <c r="Y463" s="6">
        <f t="shared" si="62"/>
        <v>1.0010410827260351E-2</v>
      </c>
      <c r="AA463">
        <v>135194</v>
      </c>
      <c r="AB463">
        <v>24918</v>
      </c>
      <c r="AD463" t="s">
        <v>2</v>
      </c>
      <c r="AE463">
        <v>39</v>
      </c>
      <c r="AF463">
        <v>21</v>
      </c>
      <c r="AH463" t="s">
        <v>9139</v>
      </c>
      <c r="AI463" t="s">
        <v>9138</v>
      </c>
      <c r="AK463" t="s">
        <v>9137</v>
      </c>
      <c r="AL463">
        <v>2</v>
      </c>
      <c r="AM463" s="5">
        <f t="shared" si="58"/>
        <v>0.10526315789473684</v>
      </c>
      <c r="AN463" s="4">
        <f t="shared" si="63"/>
        <v>1.5942924330895392E-4</v>
      </c>
      <c r="AO463" s="3"/>
      <c r="AP463">
        <v>0</v>
      </c>
      <c r="AR463" t="s">
        <v>1</v>
      </c>
      <c r="AT463" s="2">
        <v>1.3140000000000001</v>
      </c>
      <c r="AU463" s="1">
        <f t="shared" si="59"/>
        <v>0.70551163520749316</v>
      </c>
      <c r="AV463" s="1">
        <f t="shared" si="60"/>
        <v>0.50849200352846524</v>
      </c>
      <c r="AW463" s="1">
        <f t="shared" si="61"/>
        <v>0.31147237184943727</v>
      </c>
    </row>
    <row r="464" spans="1:49" x14ac:dyDescent="0.2">
      <c r="A464">
        <v>462</v>
      </c>
      <c r="B464" t="s">
        <v>9136</v>
      </c>
      <c r="C464" t="s">
        <v>9135</v>
      </c>
      <c r="F464" t="s">
        <v>9134</v>
      </c>
      <c r="G464" t="s">
        <v>9</v>
      </c>
      <c r="H464" t="s">
        <v>8</v>
      </c>
      <c r="I464" t="s">
        <v>5963</v>
      </c>
      <c r="J464">
        <v>60014313</v>
      </c>
      <c r="K464" t="s">
        <v>5962</v>
      </c>
      <c r="L464" t="s">
        <v>5961</v>
      </c>
      <c r="M464" t="s">
        <v>46</v>
      </c>
      <c r="N464">
        <v>1</v>
      </c>
      <c r="O464" t="s">
        <v>9133</v>
      </c>
      <c r="P464">
        <v>7006061921</v>
      </c>
      <c r="Q464">
        <v>60014313</v>
      </c>
      <c r="R464" s="7">
        <v>37910</v>
      </c>
      <c r="S464" s="8">
        <f t="shared" si="56"/>
        <v>2003</v>
      </c>
      <c r="T464" s="8">
        <v>2003</v>
      </c>
      <c r="U464" s="8">
        <f t="shared" si="57"/>
        <v>19</v>
      </c>
      <c r="V464" s="7">
        <v>37910</v>
      </c>
      <c r="W464" t="s">
        <v>573</v>
      </c>
      <c r="X464" s="2">
        <v>0.375</v>
      </c>
      <c r="Y464" s="6">
        <f t="shared" si="62"/>
        <v>1.0010410827260351E-2</v>
      </c>
      <c r="AA464">
        <v>135194</v>
      </c>
      <c r="AB464">
        <v>24918</v>
      </c>
      <c r="AD464" t="s">
        <v>2</v>
      </c>
      <c r="AE464">
        <v>39</v>
      </c>
      <c r="AF464">
        <v>21</v>
      </c>
      <c r="AH464" t="s">
        <v>9132</v>
      </c>
      <c r="AI464" t="s">
        <v>9131</v>
      </c>
      <c r="AK464" t="s">
        <v>9130</v>
      </c>
      <c r="AL464">
        <v>210</v>
      </c>
      <c r="AM464" s="5">
        <f t="shared" si="58"/>
        <v>11.052631578947368</v>
      </c>
      <c r="AN464" s="4">
        <f t="shared" si="63"/>
        <v>1.6740070547440165E-2</v>
      </c>
      <c r="AO464" s="3"/>
      <c r="AP464">
        <v>0</v>
      </c>
      <c r="AR464" t="s">
        <v>1</v>
      </c>
      <c r="AT464" s="2">
        <v>1.3140000000000001</v>
      </c>
      <c r="AU464" s="1">
        <f t="shared" si="59"/>
        <v>1.2029308743314295</v>
      </c>
      <c r="AV464" s="1">
        <f t="shared" si="60"/>
        <v>1.3375240687350258</v>
      </c>
      <c r="AW464" s="1">
        <f t="shared" si="61"/>
        <v>1.4721172631386221</v>
      </c>
    </row>
    <row r="465" spans="1:49" x14ac:dyDescent="0.2">
      <c r="A465">
        <v>463</v>
      </c>
      <c r="B465" t="s">
        <v>9129</v>
      </c>
      <c r="C465" t="s">
        <v>9128</v>
      </c>
      <c r="F465" t="s">
        <v>9127</v>
      </c>
      <c r="G465" t="s">
        <v>9</v>
      </c>
      <c r="H465" t="s">
        <v>8</v>
      </c>
      <c r="I465" t="s">
        <v>6340</v>
      </c>
      <c r="J465" t="s">
        <v>9126</v>
      </c>
      <c r="K465" t="s">
        <v>9125</v>
      </c>
      <c r="L465" t="s">
        <v>9124</v>
      </c>
      <c r="M465" t="s">
        <v>1046</v>
      </c>
      <c r="N465">
        <v>2</v>
      </c>
      <c r="O465" t="s">
        <v>9123</v>
      </c>
      <c r="P465" t="s">
        <v>9122</v>
      </c>
      <c r="Q465" t="s">
        <v>9121</v>
      </c>
      <c r="R465" s="7">
        <v>37910</v>
      </c>
      <c r="S465" s="8">
        <f t="shared" si="56"/>
        <v>2003</v>
      </c>
      <c r="T465" s="8">
        <v>2003</v>
      </c>
      <c r="U465" s="8">
        <f t="shared" si="57"/>
        <v>19</v>
      </c>
      <c r="V465" s="7">
        <v>37910</v>
      </c>
      <c r="W465" t="s">
        <v>573</v>
      </c>
      <c r="X465" s="2">
        <v>0.375</v>
      </c>
      <c r="Y465" s="6">
        <f t="shared" si="62"/>
        <v>1.0010410827260351E-2</v>
      </c>
      <c r="AA465">
        <v>135194</v>
      </c>
      <c r="AB465">
        <v>24918</v>
      </c>
      <c r="AD465" t="s">
        <v>2</v>
      </c>
      <c r="AE465">
        <v>39</v>
      </c>
      <c r="AF465">
        <v>21</v>
      </c>
      <c r="AH465" t="s">
        <v>9120</v>
      </c>
      <c r="AI465" t="s">
        <v>9119</v>
      </c>
      <c r="AK465" t="s">
        <v>9118</v>
      </c>
      <c r="AL465">
        <v>9</v>
      </c>
      <c r="AM465" s="5">
        <f t="shared" si="58"/>
        <v>0.47368421052631576</v>
      </c>
      <c r="AN465" s="4">
        <f t="shared" si="63"/>
        <v>7.1743159489029266E-4</v>
      </c>
      <c r="AO465" s="3"/>
      <c r="AP465">
        <v>0</v>
      </c>
      <c r="AR465" t="s">
        <v>1</v>
      </c>
      <c r="AT465" s="2">
        <v>1.3140000000000001</v>
      </c>
      <c r="AU465" s="1">
        <f t="shared" si="59"/>
        <v>0.72225170575493336</v>
      </c>
      <c r="AV465" s="1">
        <f t="shared" si="60"/>
        <v>0.5363921211075322</v>
      </c>
      <c r="AW465" s="1">
        <f t="shared" si="61"/>
        <v>0.35053253646013099</v>
      </c>
    </row>
    <row r="466" spans="1:49" x14ac:dyDescent="0.2">
      <c r="A466">
        <v>464</v>
      </c>
      <c r="B466" t="s">
        <v>9117</v>
      </c>
      <c r="C466" t="s">
        <v>9116</v>
      </c>
      <c r="F466" t="s">
        <v>9115</v>
      </c>
      <c r="G466" t="s">
        <v>9</v>
      </c>
      <c r="H466" t="s">
        <v>8</v>
      </c>
      <c r="I466" t="s">
        <v>9114</v>
      </c>
      <c r="J466" t="s">
        <v>9113</v>
      </c>
      <c r="K466" t="s">
        <v>9112</v>
      </c>
      <c r="L466" t="s">
        <v>9111</v>
      </c>
      <c r="M466" t="s">
        <v>30</v>
      </c>
      <c r="N466">
        <v>2</v>
      </c>
      <c r="O466" t="s">
        <v>9110</v>
      </c>
      <c r="P466" t="s">
        <v>9109</v>
      </c>
      <c r="Q466" t="s">
        <v>9108</v>
      </c>
      <c r="R466" s="7">
        <v>37909</v>
      </c>
      <c r="S466" s="8">
        <f t="shared" si="56"/>
        <v>2003</v>
      </c>
      <c r="T466" s="8">
        <v>2003</v>
      </c>
      <c r="U466" s="8">
        <f t="shared" si="57"/>
        <v>19</v>
      </c>
      <c r="V466" s="7">
        <v>37909</v>
      </c>
      <c r="W466" t="s">
        <v>1086</v>
      </c>
      <c r="X466" s="2">
        <v>0</v>
      </c>
      <c r="Y466" s="6">
        <f t="shared" si="62"/>
        <v>0</v>
      </c>
      <c r="AB466">
        <v>21101038511</v>
      </c>
      <c r="AC466">
        <v>21699291</v>
      </c>
      <c r="AD466" t="s">
        <v>2</v>
      </c>
      <c r="AE466">
        <v>108</v>
      </c>
      <c r="AF466">
        <v>10</v>
      </c>
      <c r="AI466" t="s">
        <v>9107</v>
      </c>
      <c r="AJ466" t="s">
        <v>9106</v>
      </c>
      <c r="AK466" t="s">
        <v>9105</v>
      </c>
      <c r="AL466">
        <v>9</v>
      </c>
      <c r="AM466" s="5">
        <f t="shared" si="58"/>
        <v>0.47368421052631576</v>
      </c>
      <c r="AN466" s="4">
        <f t="shared" si="63"/>
        <v>7.1743159489029266E-4</v>
      </c>
      <c r="AO466" s="3"/>
      <c r="AP466">
        <v>1</v>
      </c>
      <c r="AR466" t="s">
        <v>1</v>
      </c>
      <c r="AT466" s="2" t="s">
        <v>0</v>
      </c>
      <c r="AU466" s="1">
        <f t="shared" si="59"/>
        <v>2.152294784670878E-2</v>
      </c>
      <c r="AV466" s="1">
        <f t="shared" si="60"/>
        <v>3.5871579744514631E-2</v>
      </c>
      <c r="AW466" s="1">
        <f t="shared" si="61"/>
        <v>5.0220211642320482E-2</v>
      </c>
    </row>
    <row r="467" spans="1:49" x14ac:dyDescent="0.2">
      <c r="A467">
        <v>465</v>
      </c>
      <c r="B467" t="s">
        <v>9104</v>
      </c>
      <c r="F467" t="s">
        <v>9103</v>
      </c>
      <c r="G467" t="s">
        <v>9</v>
      </c>
      <c r="H467" t="s">
        <v>8</v>
      </c>
      <c r="I467" t="s">
        <v>9102</v>
      </c>
      <c r="J467">
        <v>60020599</v>
      </c>
      <c r="K467" t="s">
        <v>9101</v>
      </c>
      <c r="L467" t="s">
        <v>9100</v>
      </c>
      <c r="M467" t="s">
        <v>218</v>
      </c>
      <c r="N467">
        <v>3</v>
      </c>
      <c r="O467" t="s">
        <v>9099</v>
      </c>
      <c r="P467" t="s">
        <v>9098</v>
      </c>
      <c r="Q467" t="s">
        <v>9097</v>
      </c>
      <c r="R467" s="7">
        <v>37907</v>
      </c>
      <c r="S467" s="8">
        <f t="shared" si="56"/>
        <v>2003</v>
      </c>
      <c r="T467" s="8">
        <v>2003</v>
      </c>
      <c r="U467" s="8">
        <f t="shared" si="57"/>
        <v>19</v>
      </c>
      <c r="V467" s="7">
        <v>2003</v>
      </c>
      <c r="W467" t="s">
        <v>9096</v>
      </c>
      <c r="X467" s="2">
        <v>0.10100000000000001</v>
      </c>
      <c r="Y467" s="6">
        <f t="shared" si="62"/>
        <v>2.6961373161421215E-3</v>
      </c>
      <c r="AA467">
        <v>13837575</v>
      </c>
      <c r="AB467">
        <v>26645</v>
      </c>
      <c r="AD467" t="s">
        <v>2</v>
      </c>
      <c r="AE467">
        <v>61</v>
      </c>
      <c r="AH467" t="s">
        <v>9095</v>
      </c>
      <c r="AI467" t="s">
        <v>9094</v>
      </c>
      <c r="AK467" t="s">
        <v>9093</v>
      </c>
      <c r="AL467">
        <v>0</v>
      </c>
      <c r="AM467" s="5">
        <f t="shared" si="58"/>
        <v>0</v>
      </c>
      <c r="AN467" s="4">
        <f t="shared" si="63"/>
        <v>0</v>
      </c>
      <c r="AO467" s="3"/>
      <c r="AP467">
        <v>0</v>
      </c>
      <c r="AR467" t="s">
        <v>1</v>
      </c>
      <c r="AT467" s="2" t="s">
        <v>0</v>
      </c>
      <c r="AU467" s="1">
        <f t="shared" si="59"/>
        <v>0.18872961212994849</v>
      </c>
      <c r="AV467" s="1">
        <f t="shared" si="60"/>
        <v>0.13480686580710607</v>
      </c>
      <c r="AW467" s="1">
        <f t="shared" si="61"/>
        <v>8.0884119484263647E-2</v>
      </c>
    </row>
    <row r="468" spans="1:49" x14ac:dyDescent="0.2">
      <c r="A468">
        <v>466</v>
      </c>
      <c r="B468" t="s">
        <v>9092</v>
      </c>
      <c r="C468" t="s">
        <v>9091</v>
      </c>
      <c r="F468" t="s">
        <v>9090</v>
      </c>
      <c r="G468" t="s">
        <v>9</v>
      </c>
      <c r="H468" t="s">
        <v>8</v>
      </c>
      <c r="I468" t="s">
        <v>9089</v>
      </c>
      <c r="J468" t="s">
        <v>9088</v>
      </c>
      <c r="K468" t="s">
        <v>9087</v>
      </c>
      <c r="L468" t="s">
        <v>9086</v>
      </c>
      <c r="M468" t="s">
        <v>30</v>
      </c>
      <c r="N468">
        <v>2</v>
      </c>
      <c r="O468" t="s">
        <v>9085</v>
      </c>
      <c r="P468" t="s">
        <v>9084</v>
      </c>
      <c r="Q468" t="s">
        <v>9083</v>
      </c>
      <c r="R468" s="7">
        <v>37904</v>
      </c>
      <c r="S468" s="8">
        <f t="shared" si="56"/>
        <v>2003</v>
      </c>
      <c r="T468" s="8">
        <v>2003</v>
      </c>
      <c r="U468" s="8">
        <f t="shared" si="57"/>
        <v>19</v>
      </c>
      <c r="V468" s="7">
        <v>37904</v>
      </c>
      <c r="W468" t="s">
        <v>293</v>
      </c>
      <c r="X468" s="2">
        <v>2.3759999999999999</v>
      </c>
      <c r="Y468" s="6">
        <f t="shared" si="62"/>
        <v>6.3425963001521576E-2</v>
      </c>
      <c r="AA468" t="s">
        <v>292</v>
      </c>
      <c r="AB468">
        <v>26765</v>
      </c>
      <c r="AC468">
        <v>15384357</v>
      </c>
      <c r="AD468" t="s">
        <v>2</v>
      </c>
      <c r="AE468">
        <v>596</v>
      </c>
      <c r="AF468" t="s">
        <v>55</v>
      </c>
      <c r="AH468" t="s">
        <v>9082</v>
      </c>
      <c r="AI468" t="s">
        <v>9081</v>
      </c>
      <c r="AJ468" t="s">
        <v>9080</v>
      </c>
      <c r="AK468" t="s">
        <v>9079</v>
      </c>
      <c r="AL468">
        <v>489</v>
      </c>
      <c r="AM468" s="5">
        <f t="shared" si="58"/>
        <v>25.736842105263158</v>
      </c>
      <c r="AN468" s="4">
        <f t="shared" si="63"/>
        <v>3.898044998903924E-2</v>
      </c>
      <c r="AO468" s="3"/>
      <c r="AP468">
        <v>0</v>
      </c>
      <c r="AR468" t="s">
        <v>1</v>
      </c>
      <c r="AT468" s="2">
        <v>5.8739999999999997</v>
      </c>
      <c r="AU468" s="1">
        <f t="shared" si="59"/>
        <v>5.6092309097776871</v>
      </c>
      <c r="AV468" s="1">
        <f t="shared" si="60"/>
        <v>5.1203206495280407</v>
      </c>
      <c r="AW468" s="1">
        <f t="shared" si="61"/>
        <v>4.6314103892783942</v>
      </c>
    </row>
    <row r="469" spans="1:49" x14ac:dyDescent="0.2">
      <c r="A469">
        <v>467</v>
      </c>
      <c r="B469" t="s">
        <v>9078</v>
      </c>
      <c r="C469" t="s">
        <v>9077</v>
      </c>
      <c r="E469">
        <v>12885783</v>
      </c>
      <c r="F469" t="s">
        <v>9076</v>
      </c>
      <c r="G469" t="s">
        <v>9</v>
      </c>
      <c r="H469" t="s">
        <v>8</v>
      </c>
      <c r="I469" t="s">
        <v>9075</v>
      </c>
      <c r="J469" t="s">
        <v>9074</v>
      </c>
      <c r="K469" t="s">
        <v>9073</v>
      </c>
      <c r="L469" t="s">
        <v>9072</v>
      </c>
      <c r="M469" t="s">
        <v>30</v>
      </c>
      <c r="N469">
        <v>4</v>
      </c>
      <c r="O469" t="s">
        <v>9071</v>
      </c>
      <c r="P469" t="s">
        <v>9070</v>
      </c>
      <c r="Q469" t="s">
        <v>9069</v>
      </c>
      <c r="R469" s="7">
        <v>37904</v>
      </c>
      <c r="S469" s="8">
        <f t="shared" si="56"/>
        <v>2003</v>
      </c>
      <c r="T469" s="8">
        <v>2003</v>
      </c>
      <c r="U469" s="8">
        <f t="shared" si="57"/>
        <v>19</v>
      </c>
      <c r="V469" s="7">
        <v>37904</v>
      </c>
      <c r="W469" t="s">
        <v>1104</v>
      </c>
      <c r="X469" s="2">
        <v>2.3610000000000002</v>
      </c>
      <c r="Y469" s="6">
        <f t="shared" si="62"/>
        <v>6.3025546568431179E-2</v>
      </c>
      <c r="AA469">
        <v>219258</v>
      </c>
      <c r="AB469">
        <v>17592</v>
      </c>
      <c r="AD469" t="s">
        <v>2</v>
      </c>
      <c r="AE469">
        <v>278</v>
      </c>
      <c r="AF469">
        <v>41</v>
      </c>
      <c r="AH469" t="s">
        <v>9068</v>
      </c>
      <c r="AI469" t="s">
        <v>9067</v>
      </c>
      <c r="AK469" t="s">
        <v>9066</v>
      </c>
      <c r="AL469">
        <v>14</v>
      </c>
      <c r="AM469" s="5">
        <f t="shared" si="58"/>
        <v>0.73684210526315785</v>
      </c>
      <c r="AN469" s="4">
        <f t="shared" si="63"/>
        <v>1.1160047031626775E-3</v>
      </c>
      <c r="AO469" s="3"/>
      <c r="AP469">
        <v>1</v>
      </c>
      <c r="AQ469" t="s">
        <v>899</v>
      </c>
      <c r="AR469" t="s">
        <v>9065</v>
      </c>
      <c r="AS469" t="s">
        <v>898</v>
      </c>
      <c r="AT469" s="2">
        <v>5.157</v>
      </c>
      <c r="AU469" s="1">
        <f t="shared" si="59"/>
        <v>4.4452684008850625</v>
      </c>
      <c r="AV469" s="1">
        <f t="shared" si="60"/>
        <v>3.2070775635796926</v>
      </c>
      <c r="AW469" s="1">
        <f t="shared" si="61"/>
        <v>1.9688867262743228</v>
      </c>
    </row>
    <row r="470" spans="1:49" x14ac:dyDescent="0.2">
      <c r="A470">
        <v>468</v>
      </c>
      <c r="B470" t="s">
        <v>9064</v>
      </c>
      <c r="C470" t="s">
        <v>9063</v>
      </c>
      <c r="F470" t="s">
        <v>9062</v>
      </c>
      <c r="G470" t="s">
        <v>9</v>
      </c>
      <c r="H470" t="s">
        <v>8</v>
      </c>
      <c r="I470" t="s">
        <v>9061</v>
      </c>
      <c r="J470">
        <v>100427058</v>
      </c>
      <c r="K470" t="s">
        <v>9060</v>
      </c>
      <c r="L470" t="s">
        <v>9059</v>
      </c>
      <c r="M470" t="s">
        <v>37</v>
      </c>
      <c r="N470">
        <v>1</v>
      </c>
      <c r="O470" t="s">
        <v>9058</v>
      </c>
      <c r="P470">
        <v>57198253939</v>
      </c>
      <c r="Q470">
        <v>100427058</v>
      </c>
      <c r="R470" s="7">
        <v>37900</v>
      </c>
      <c r="S470" s="8">
        <f t="shared" si="56"/>
        <v>2003</v>
      </c>
      <c r="T470" s="8">
        <v>2003</v>
      </c>
      <c r="U470" s="8">
        <f t="shared" si="57"/>
        <v>19</v>
      </c>
      <c r="V470" s="7">
        <v>37900</v>
      </c>
      <c r="W470" t="s">
        <v>548</v>
      </c>
      <c r="X470" s="2">
        <v>0.30399999999999999</v>
      </c>
      <c r="Y470" s="6">
        <f t="shared" si="62"/>
        <v>8.115106377299057E-3</v>
      </c>
      <c r="AA470">
        <v>8952477</v>
      </c>
      <c r="AB470">
        <v>12250</v>
      </c>
      <c r="AD470" t="s">
        <v>2</v>
      </c>
      <c r="AE470">
        <v>39</v>
      </c>
      <c r="AF470">
        <v>4</v>
      </c>
      <c r="AH470" t="s">
        <v>9057</v>
      </c>
      <c r="AI470" t="s">
        <v>9056</v>
      </c>
      <c r="AJ470" t="s">
        <v>9055</v>
      </c>
      <c r="AK470" t="s">
        <v>9054</v>
      </c>
      <c r="AL470">
        <v>5</v>
      </c>
      <c r="AM470" s="5">
        <f t="shared" si="58"/>
        <v>0.26315789473684209</v>
      </c>
      <c r="AN470" s="4">
        <f t="shared" si="63"/>
        <v>3.9857310827238487E-4</v>
      </c>
      <c r="AO470" s="3"/>
      <c r="AP470">
        <v>0</v>
      </c>
      <c r="AR470" t="s">
        <v>1</v>
      </c>
      <c r="AT470" s="2" t="s">
        <v>0</v>
      </c>
      <c r="AU470" s="1">
        <f t="shared" si="59"/>
        <v>0.58001463965910549</v>
      </c>
      <c r="AV470" s="1">
        <f t="shared" si="60"/>
        <v>0.42568397427857213</v>
      </c>
      <c r="AW470" s="1">
        <f t="shared" si="61"/>
        <v>0.27135330889803866</v>
      </c>
    </row>
    <row r="471" spans="1:49" x14ac:dyDescent="0.2">
      <c r="A471">
        <v>469</v>
      </c>
      <c r="B471" t="s">
        <v>9053</v>
      </c>
      <c r="C471" t="s">
        <v>9052</v>
      </c>
      <c r="F471" t="s">
        <v>9051</v>
      </c>
      <c r="G471" t="s">
        <v>9</v>
      </c>
      <c r="H471" t="s">
        <v>8</v>
      </c>
      <c r="I471" t="s">
        <v>9050</v>
      </c>
      <c r="J471">
        <v>60009506</v>
      </c>
      <c r="K471" t="s">
        <v>1161</v>
      </c>
      <c r="L471" t="s">
        <v>1160</v>
      </c>
      <c r="M471" t="s">
        <v>1159</v>
      </c>
      <c r="N471">
        <v>1</v>
      </c>
      <c r="O471" t="s">
        <v>9049</v>
      </c>
      <c r="P471">
        <v>7102568028</v>
      </c>
      <c r="Q471">
        <v>60009506</v>
      </c>
      <c r="R471" s="7">
        <v>37900</v>
      </c>
      <c r="S471" s="8">
        <f t="shared" si="56"/>
        <v>2003</v>
      </c>
      <c r="T471" s="8">
        <v>2003</v>
      </c>
      <c r="U471" s="8">
        <f t="shared" si="57"/>
        <v>19</v>
      </c>
      <c r="V471" s="7">
        <v>37900</v>
      </c>
      <c r="W471" t="s">
        <v>548</v>
      </c>
      <c r="X471" s="2">
        <v>0.30399999999999999</v>
      </c>
      <c r="Y471" s="6">
        <f t="shared" si="62"/>
        <v>8.115106377299057E-3</v>
      </c>
      <c r="AA471">
        <v>8952477</v>
      </c>
      <c r="AB471">
        <v>12250</v>
      </c>
      <c r="AD471" t="s">
        <v>2</v>
      </c>
      <c r="AE471">
        <v>39</v>
      </c>
      <c r="AF471">
        <v>4</v>
      </c>
      <c r="AH471" t="s">
        <v>9048</v>
      </c>
      <c r="AI471" t="s">
        <v>9047</v>
      </c>
      <c r="AJ471" t="s">
        <v>9046</v>
      </c>
      <c r="AK471" t="s">
        <v>9045</v>
      </c>
      <c r="AL471">
        <v>2</v>
      </c>
      <c r="AM471" s="5">
        <f t="shared" si="58"/>
        <v>0.10526315789473684</v>
      </c>
      <c r="AN471" s="4">
        <f t="shared" si="63"/>
        <v>1.5942924330895392E-4</v>
      </c>
      <c r="AO471" s="3"/>
      <c r="AP471">
        <v>0</v>
      </c>
      <c r="AR471" t="s">
        <v>1</v>
      </c>
      <c r="AT471" s="2" t="s">
        <v>0</v>
      </c>
      <c r="AU471" s="1">
        <f t="shared" si="59"/>
        <v>0.57284032371020255</v>
      </c>
      <c r="AV471" s="1">
        <f t="shared" si="60"/>
        <v>0.41372678103040056</v>
      </c>
      <c r="AW471" s="1">
        <f t="shared" si="61"/>
        <v>0.25461323835059846</v>
      </c>
    </row>
    <row r="472" spans="1:49" x14ac:dyDescent="0.2">
      <c r="A472">
        <v>470</v>
      </c>
      <c r="B472" t="s">
        <v>9044</v>
      </c>
      <c r="C472" t="s">
        <v>9043</v>
      </c>
      <c r="F472" t="s">
        <v>9042</v>
      </c>
      <c r="G472" t="s">
        <v>9</v>
      </c>
      <c r="H472" t="s">
        <v>8</v>
      </c>
      <c r="I472" t="s">
        <v>9041</v>
      </c>
      <c r="J472">
        <v>60110693</v>
      </c>
      <c r="K472" t="s">
        <v>998</v>
      </c>
      <c r="L472" t="s">
        <v>997</v>
      </c>
      <c r="M472" t="s">
        <v>139</v>
      </c>
      <c r="N472">
        <v>3</v>
      </c>
      <c r="O472" t="s">
        <v>9040</v>
      </c>
      <c r="P472" t="s">
        <v>9039</v>
      </c>
      <c r="Q472" t="s">
        <v>996</v>
      </c>
      <c r="R472" s="7">
        <v>37900</v>
      </c>
      <c r="S472" s="8">
        <f t="shared" si="56"/>
        <v>2003</v>
      </c>
      <c r="T472" s="8">
        <v>2003</v>
      </c>
      <c r="U472" s="8">
        <f t="shared" si="57"/>
        <v>19</v>
      </c>
      <c r="V472" s="7">
        <v>37900</v>
      </c>
      <c r="W472" t="s">
        <v>548</v>
      </c>
      <c r="X472" s="2">
        <v>0.30399999999999999</v>
      </c>
      <c r="Y472" s="6">
        <f t="shared" si="62"/>
        <v>8.115106377299057E-3</v>
      </c>
      <c r="AA472">
        <v>8952477</v>
      </c>
      <c r="AB472">
        <v>12250</v>
      </c>
      <c r="AD472" t="s">
        <v>2</v>
      </c>
      <c r="AE472">
        <v>39</v>
      </c>
      <c r="AF472">
        <v>4</v>
      </c>
      <c r="AH472" t="s">
        <v>9038</v>
      </c>
      <c r="AI472" t="s">
        <v>9037</v>
      </c>
      <c r="AJ472" t="s">
        <v>9036</v>
      </c>
      <c r="AK472" t="s">
        <v>9035</v>
      </c>
      <c r="AL472">
        <v>3</v>
      </c>
      <c r="AM472" s="5">
        <f t="shared" si="58"/>
        <v>0.15789473684210525</v>
      </c>
      <c r="AN472" s="4">
        <f t="shared" si="63"/>
        <v>2.3914386496343091E-4</v>
      </c>
      <c r="AO472" s="3"/>
      <c r="AP472">
        <v>0</v>
      </c>
      <c r="AR472" t="s">
        <v>1</v>
      </c>
      <c r="AT472" s="2" t="s">
        <v>0</v>
      </c>
      <c r="AU472" s="1">
        <f t="shared" si="59"/>
        <v>0.57523176235983686</v>
      </c>
      <c r="AV472" s="1">
        <f t="shared" si="60"/>
        <v>0.41771251211312443</v>
      </c>
      <c r="AW472" s="1">
        <f t="shared" si="61"/>
        <v>0.2601932618664119</v>
      </c>
    </row>
    <row r="473" spans="1:49" x14ac:dyDescent="0.2">
      <c r="A473">
        <v>471</v>
      </c>
      <c r="B473" t="s">
        <v>9034</v>
      </c>
      <c r="C473" t="s">
        <v>9033</v>
      </c>
      <c r="F473" t="s">
        <v>9032</v>
      </c>
      <c r="G473" t="s">
        <v>9</v>
      </c>
      <c r="H473" t="s">
        <v>8</v>
      </c>
      <c r="I473" t="s">
        <v>9031</v>
      </c>
      <c r="J473" t="s">
        <v>9030</v>
      </c>
      <c r="K473" t="s">
        <v>9029</v>
      </c>
      <c r="L473" t="s">
        <v>9028</v>
      </c>
      <c r="M473" t="s">
        <v>251</v>
      </c>
      <c r="N473">
        <v>5</v>
      </c>
      <c r="O473" t="s">
        <v>9027</v>
      </c>
      <c r="P473" t="s">
        <v>9026</v>
      </c>
      <c r="Q473" t="s">
        <v>9025</v>
      </c>
      <c r="R473" s="7">
        <v>37900</v>
      </c>
      <c r="S473" s="8">
        <f t="shared" si="56"/>
        <v>2003</v>
      </c>
      <c r="T473" s="8">
        <v>2003</v>
      </c>
      <c r="U473" s="8">
        <f t="shared" si="57"/>
        <v>19</v>
      </c>
      <c r="V473" s="7">
        <v>37900</v>
      </c>
      <c r="W473" t="s">
        <v>548</v>
      </c>
      <c r="X473" s="2">
        <v>0.30399999999999999</v>
      </c>
      <c r="Y473" s="6">
        <f t="shared" si="62"/>
        <v>8.115106377299057E-3</v>
      </c>
      <c r="AA473">
        <v>8952477</v>
      </c>
      <c r="AB473">
        <v>12250</v>
      </c>
      <c r="AD473" t="s">
        <v>2</v>
      </c>
      <c r="AE473">
        <v>39</v>
      </c>
      <c r="AF473">
        <v>4</v>
      </c>
      <c r="AH473" t="s">
        <v>9024</v>
      </c>
      <c r="AI473" t="s">
        <v>9023</v>
      </c>
      <c r="AJ473" t="s">
        <v>9022</v>
      </c>
      <c r="AK473" t="s">
        <v>9021</v>
      </c>
      <c r="AL473">
        <v>29</v>
      </c>
      <c r="AM473" s="5">
        <f t="shared" si="58"/>
        <v>1.5263157894736843</v>
      </c>
      <c r="AN473" s="4">
        <f t="shared" si="63"/>
        <v>2.3117240279798322E-3</v>
      </c>
      <c r="AO473" s="3"/>
      <c r="AP473">
        <v>0</v>
      </c>
      <c r="AR473" t="s">
        <v>1</v>
      </c>
      <c r="AT473" s="2" t="s">
        <v>0</v>
      </c>
      <c r="AU473" s="1">
        <f t="shared" si="59"/>
        <v>0.63740916725032892</v>
      </c>
      <c r="AV473" s="1">
        <f t="shared" si="60"/>
        <v>0.52134152026394442</v>
      </c>
      <c r="AW473" s="1">
        <f t="shared" si="61"/>
        <v>0.40527387327755998</v>
      </c>
    </row>
    <row r="474" spans="1:49" x14ac:dyDescent="0.2">
      <c r="A474">
        <v>472</v>
      </c>
      <c r="B474" t="s">
        <v>9020</v>
      </c>
      <c r="C474" t="s">
        <v>9019</v>
      </c>
      <c r="F474" t="s">
        <v>9018</v>
      </c>
      <c r="G474" t="s">
        <v>9</v>
      </c>
      <c r="H474" t="s">
        <v>8</v>
      </c>
      <c r="I474" t="s">
        <v>9017</v>
      </c>
      <c r="J474" t="s">
        <v>654</v>
      </c>
      <c r="K474" t="s">
        <v>653</v>
      </c>
      <c r="L474" t="s">
        <v>652</v>
      </c>
      <c r="M474" t="s">
        <v>251</v>
      </c>
      <c r="N474">
        <v>3</v>
      </c>
      <c r="O474" t="s">
        <v>9016</v>
      </c>
      <c r="P474" t="s">
        <v>9015</v>
      </c>
      <c r="Q474" t="s">
        <v>9014</v>
      </c>
      <c r="R474" s="7">
        <v>37899</v>
      </c>
      <c r="S474" s="8">
        <f t="shared" si="56"/>
        <v>2003</v>
      </c>
      <c r="T474" s="8">
        <v>2003</v>
      </c>
      <c r="U474" s="8">
        <f t="shared" si="57"/>
        <v>19</v>
      </c>
      <c r="V474" s="7">
        <v>37899</v>
      </c>
      <c r="W474" t="s">
        <v>548</v>
      </c>
      <c r="X474" s="2">
        <v>0.30399999999999999</v>
      </c>
      <c r="Y474" s="6">
        <f t="shared" si="62"/>
        <v>8.115106377299057E-3</v>
      </c>
      <c r="AA474">
        <v>8952477</v>
      </c>
      <c r="AB474">
        <v>12250</v>
      </c>
      <c r="AD474" t="s">
        <v>2</v>
      </c>
      <c r="AE474">
        <v>39</v>
      </c>
      <c r="AF474">
        <v>1</v>
      </c>
      <c r="AH474" t="s">
        <v>9013</v>
      </c>
      <c r="AI474" t="s">
        <v>9012</v>
      </c>
      <c r="AJ474" t="s">
        <v>9011</v>
      </c>
      <c r="AK474" t="s">
        <v>9010</v>
      </c>
      <c r="AL474">
        <v>11</v>
      </c>
      <c r="AM474" s="5">
        <f t="shared" si="58"/>
        <v>0.57894736842105265</v>
      </c>
      <c r="AN474" s="4">
        <f t="shared" si="63"/>
        <v>8.768608381992467E-4</v>
      </c>
      <c r="AO474" s="3"/>
      <c r="AP474">
        <v>0</v>
      </c>
      <c r="AR474" t="s">
        <v>1</v>
      </c>
      <c r="AT474" s="2" t="s">
        <v>0</v>
      </c>
      <c r="AU474" s="1">
        <f t="shared" si="59"/>
        <v>0.59436327155691138</v>
      </c>
      <c r="AV474" s="1">
        <f t="shared" si="60"/>
        <v>0.44959836077491516</v>
      </c>
      <c r="AW474" s="1">
        <f t="shared" si="61"/>
        <v>0.304833449992919</v>
      </c>
    </row>
    <row r="475" spans="1:49" x14ac:dyDescent="0.2">
      <c r="A475">
        <v>473</v>
      </c>
      <c r="B475" t="s">
        <v>9009</v>
      </c>
      <c r="C475" t="s">
        <v>9008</v>
      </c>
      <c r="F475" t="s">
        <v>9007</v>
      </c>
      <c r="G475" t="s">
        <v>9</v>
      </c>
      <c r="H475" t="s">
        <v>8</v>
      </c>
      <c r="I475" t="s">
        <v>857</v>
      </c>
      <c r="J475" t="s">
        <v>9006</v>
      </c>
      <c r="K475" t="s">
        <v>9005</v>
      </c>
      <c r="L475" t="s">
        <v>9004</v>
      </c>
      <c r="M475" t="s">
        <v>471</v>
      </c>
      <c r="N475">
        <v>5</v>
      </c>
      <c r="O475" t="s">
        <v>856</v>
      </c>
      <c r="P475" t="s">
        <v>855</v>
      </c>
      <c r="Q475" t="s">
        <v>9003</v>
      </c>
      <c r="R475" s="7">
        <v>37899</v>
      </c>
      <c r="S475" s="8">
        <f t="shared" si="56"/>
        <v>2003</v>
      </c>
      <c r="T475" s="8">
        <v>2003</v>
      </c>
      <c r="U475" s="8">
        <f t="shared" si="57"/>
        <v>19</v>
      </c>
      <c r="V475" s="7">
        <v>37899</v>
      </c>
      <c r="W475" t="s">
        <v>548</v>
      </c>
      <c r="X475" s="2">
        <v>0.30399999999999999</v>
      </c>
      <c r="Y475" s="6">
        <f t="shared" si="62"/>
        <v>8.115106377299057E-3</v>
      </c>
      <c r="AA475">
        <v>8952477</v>
      </c>
      <c r="AB475">
        <v>12250</v>
      </c>
      <c r="AD475" t="s">
        <v>2</v>
      </c>
      <c r="AE475">
        <v>39</v>
      </c>
      <c r="AF475">
        <v>1</v>
      </c>
      <c r="AH475" t="s">
        <v>9002</v>
      </c>
      <c r="AI475" t="s">
        <v>9001</v>
      </c>
      <c r="AJ475" t="s">
        <v>9000</v>
      </c>
      <c r="AK475" t="s">
        <v>8999</v>
      </c>
      <c r="AL475">
        <v>4</v>
      </c>
      <c r="AM475" s="5">
        <f t="shared" si="58"/>
        <v>0.21052631578947367</v>
      </c>
      <c r="AN475" s="4">
        <f t="shared" si="63"/>
        <v>3.1885848661790785E-4</v>
      </c>
      <c r="AO475" s="3"/>
      <c r="AP475">
        <v>0</v>
      </c>
      <c r="AR475" t="s">
        <v>1</v>
      </c>
      <c r="AT475" s="2" t="s">
        <v>0</v>
      </c>
      <c r="AU475" s="1">
        <f t="shared" si="59"/>
        <v>0.57762320100947118</v>
      </c>
      <c r="AV475" s="1">
        <f t="shared" si="60"/>
        <v>0.4216982431958482</v>
      </c>
      <c r="AW475" s="1">
        <f t="shared" si="61"/>
        <v>0.26577328538222528</v>
      </c>
    </row>
    <row r="476" spans="1:49" x14ac:dyDescent="0.2">
      <c r="A476">
        <v>474</v>
      </c>
      <c r="B476" t="s">
        <v>8998</v>
      </c>
      <c r="C476" t="s">
        <v>8997</v>
      </c>
      <c r="F476" t="s">
        <v>8996</v>
      </c>
      <c r="G476" t="s">
        <v>9</v>
      </c>
      <c r="H476" t="s">
        <v>8</v>
      </c>
      <c r="I476" t="s">
        <v>1191</v>
      </c>
      <c r="J476">
        <v>60008495</v>
      </c>
      <c r="K476" t="s">
        <v>1190</v>
      </c>
      <c r="L476" t="s">
        <v>1189</v>
      </c>
      <c r="M476" t="s">
        <v>89</v>
      </c>
      <c r="N476">
        <v>1</v>
      </c>
      <c r="O476" t="s">
        <v>1188</v>
      </c>
      <c r="P476">
        <v>7004026337</v>
      </c>
      <c r="Q476">
        <v>60008495</v>
      </c>
      <c r="R476" s="7">
        <v>37899</v>
      </c>
      <c r="S476" s="8">
        <f t="shared" si="56"/>
        <v>2003</v>
      </c>
      <c r="T476" s="8">
        <v>2003</v>
      </c>
      <c r="U476" s="8">
        <f t="shared" si="57"/>
        <v>19</v>
      </c>
      <c r="V476" s="7">
        <v>37899</v>
      </c>
      <c r="W476" t="s">
        <v>548</v>
      </c>
      <c r="X476" s="2">
        <v>0.30399999999999999</v>
      </c>
      <c r="Y476" s="6">
        <f t="shared" si="62"/>
        <v>8.115106377299057E-3</v>
      </c>
      <c r="AA476">
        <v>8952477</v>
      </c>
      <c r="AB476">
        <v>12250</v>
      </c>
      <c r="AD476" t="s">
        <v>2</v>
      </c>
      <c r="AE476">
        <v>39</v>
      </c>
      <c r="AF476">
        <v>1</v>
      </c>
      <c r="AH476" t="s">
        <v>8995</v>
      </c>
      <c r="AI476" t="s">
        <v>8994</v>
      </c>
      <c r="AJ476" t="s">
        <v>8993</v>
      </c>
      <c r="AK476" t="s">
        <v>8992</v>
      </c>
      <c r="AL476">
        <v>1</v>
      </c>
      <c r="AM476" s="5">
        <f t="shared" si="58"/>
        <v>5.2631578947368418E-2</v>
      </c>
      <c r="AN476" s="4">
        <f t="shared" si="63"/>
        <v>7.9714621654476962E-5</v>
      </c>
      <c r="AO476" s="3"/>
      <c r="AP476">
        <v>0</v>
      </c>
      <c r="AR476" t="s">
        <v>1</v>
      </c>
      <c r="AT476" s="2" t="s">
        <v>0</v>
      </c>
      <c r="AU476" s="1">
        <f t="shared" si="59"/>
        <v>0.57044888506056823</v>
      </c>
      <c r="AV476" s="1">
        <f t="shared" si="60"/>
        <v>0.40974104994767674</v>
      </c>
      <c r="AW476" s="1">
        <f t="shared" si="61"/>
        <v>0.2490332148347851</v>
      </c>
    </row>
    <row r="477" spans="1:49" x14ac:dyDescent="0.2">
      <c r="A477">
        <v>475</v>
      </c>
      <c r="B477" t="s">
        <v>8991</v>
      </c>
      <c r="C477" t="s">
        <v>8990</v>
      </c>
      <c r="F477" t="s">
        <v>8989</v>
      </c>
      <c r="G477" t="s">
        <v>9</v>
      </c>
      <c r="H477" t="s">
        <v>8</v>
      </c>
      <c r="I477" t="s">
        <v>1079</v>
      </c>
      <c r="J477">
        <v>60014237</v>
      </c>
      <c r="K477" t="s">
        <v>8988</v>
      </c>
      <c r="L477" t="s">
        <v>117</v>
      </c>
      <c r="M477" t="s">
        <v>116</v>
      </c>
      <c r="N477">
        <v>1</v>
      </c>
      <c r="O477" t="s">
        <v>8987</v>
      </c>
      <c r="P477">
        <v>7601373545</v>
      </c>
      <c r="Q477">
        <v>60014237</v>
      </c>
      <c r="R477" s="7">
        <v>37899</v>
      </c>
      <c r="S477" s="8">
        <f t="shared" si="56"/>
        <v>2003</v>
      </c>
      <c r="T477" s="8">
        <v>2003</v>
      </c>
      <c r="U477" s="8">
        <f t="shared" si="57"/>
        <v>19</v>
      </c>
      <c r="V477" s="7">
        <v>37899</v>
      </c>
      <c r="W477" t="s">
        <v>548</v>
      </c>
      <c r="X477" s="2">
        <v>0.30399999999999999</v>
      </c>
      <c r="Y477" s="6">
        <f t="shared" si="62"/>
        <v>8.115106377299057E-3</v>
      </c>
      <c r="AA477">
        <v>8952477</v>
      </c>
      <c r="AB477">
        <v>12250</v>
      </c>
      <c r="AD477" t="s">
        <v>2</v>
      </c>
      <c r="AE477">
        <v>39</v>
      </c>
      <c r="AF477">
        <v>1</v>
      </c>
      <c r="AH477" t="s">
        <v>516</v>
      </c>
      <c r="AI477" t="s">
        <v>8986</v>
      </c>
      <c r="AJ477" t="s">
        <v>8985</v>
      </c>
      <c r="AK477" t="s">
        <v>8984</v>
      </c>
      <c r="AL477">
        <v>7</v>
      </c>
      <c r="AM477" s="5">
        <f t="shared" si="58"/>
        <v>0.36842105263157893</v>
      </c>
      <c r="AN477" s="4">
        <f t="shared" si="63"/>
        <v>5.5800235158133874E-4</v>
      </c>
      <c r="AO477" s="3"/>
      <c r="AP477">
        <v>0</v>
      </c>
      <c r="AR477" t="s">
        <v>1</v>
      </c>
      <c r="AT477" s="2" t="s">
        <v>0</v>
      </c>
      <c r="AU477" s="1">
        <f t="shared" si="59"/>
        <v>0.58479751695837412</v>
      </c>
      <c r="AV477" s="1">
        <f t="shared" si="60"/>
        <v>0.43365543644401977</v>
      </c>
      <c r="AW477" s="1">
        <f t="shared" si="61"/>
        <v>0.28251335592966542</v>
      </c>
    </row>
    <row r="478" spans="1:49" x14ac:dyDescent="0.2">
      <c r="A478">
        <v>476</v>
      </c>
      <c r="B478" t="s">
        <v>8983</v>
      </c>
      <c r="C478" t="s">
        <v>8982</v>
      </c>
      <c r="F478" t="s">
        <v>8981</v>
      </c>
      <c r="G478" t="s">
        <v>9</v>
      </c>
      <c r="H478" t="s">
        <v>8</v>
      </c>
      <c r="I478" t="s">
        <v>8980</v>
      </c>
      <c r="J478">
        <v>60017536</v>
      </c>
      <c r="K478" t="s">
        <v>8979</v>
      </c>
      <c r="L478" t="s">
        <v>8978</v>
      </c>
      <c r="M478" t="s">
        <v>46</v>
      </c>
      <c r="N478">
        <v>2</v>
      </c>
      <c r="O478" t="s">
        <v>8977</v>
      </c>
      <c r="P478" t="s">
        <v>8976</v>
      </c>
      <c r="Q478" t="s">
        <v>8975</v>
      </c>
      <c r="R478" s="7">
        <v>37899</v>
      </c>
      <c r="S478" s="8">
        <f t="shared" si="56"/>
        <v>2003</v>
      </c>
      <c r="T478" s="8">
        <v>2003</v>
      </c>
      <c r="U478" s="8">
        <f t="shared" si="57"/>
        <v>19</v>
      </c>
      <c r="V478" s="7">
        <v>37899</v>
      </c>
      <c r="W478" t="s">
        <v>548</v>
      </c>
      <c r="X478" s="2">
        <v>0.30399999999999999</v>
      </c>
      <c r="Y478" s="6">
        <f t="shared" si="62"/>
        <v>8.115106377299057E-3</v>
      </c>
      <c r="AA478">
        <v>8952477</v>
      </c>
      <c r="AB478">
        <v>12250</v>
      </c>
      <c r="AD478" t="s">
        <v>2</v>
      </c>
      <c r="AE478">
        <v>39</v>
      </c>
      <c r="AF478">
        <v>1</v>
      </c>
      <c r="AH478" t="s">
        <v>8974</v>
      </c>
      <c r="AI478" t="s">
        <v>8973</v>
      </c>
      <c r="AJ478" t="s">
        <v>8972</v>
      </c>
      <c r="AK478" t="s">
        <v>8971</v>
      </c>
      <c r="AL478">
        <v>1</v>
      </c>
      <c r="AM478" s="5">
        <f t="shared" si="58"/>
        <v>5.2631578947368418E-2</v>
      </c>
      <c r="AN478" s="4">
        <f t="shared" si="63"/>
        <v>7.9714621654476962E-5</v>
      </c>
      <c r="AO478" s="3"/>
      <c r="AP478">
        <v>0</v>
      </c>
      <c r="AR478" t="s">
        <v>1</v>
      </c>
      <c r="AT478" s="2" t="s">
        <v>0</v>
      </c>
      <c r="AU478" s="1">
        <f t="shared" si="59"/>
        <v>0.57044888506056823</v>
      </c>
      <c r="AV478" s="1">
        <f t="shared" si="60"/>
        <v>0.40974104994767674</v>
      </c>
      <c r="AW478" s="1">
        <f t="shared" si="61"/>
        <v>0.2490332148347851</v>
      </c>
    </row>
    <row r="479" spans="1:49" x14ac:dyDescent="0.2">
      <c r="A479">
        <v>477</v>
      </c>
      <c r="B479" t="s">
        <v>8970</v>
      </c>
      <c r="C479" t="s">
        <v>8969</v>
      </c>
      <c r="F479" t="s">
        <v>8968</v>
      </c>
      <c r="G479" t="s">
        <v>9</v>
      </c>
      <c r="H479" t="s">
        <v>8</v>
      </c>
      <c r="I479" t="s">
        <v>8967</v>
      </c>
      <c r="J479" t="s">
        <v>8966</v>
      </c>
      <c r="K479" t="s">
        <v>8965</v>
      </c>
      <c r="L479" t="s">
        <v>8964</v>
      </c>
      <c r="M479" t="s">
        <v>1162</v>
      </c>
      <c r="N479">
        <v>3</v>
      </c>
      <c r="O479" t="s">
        <v>8963</v>
      </c>
      <c r="P479" t="s">
        <v>8962</v>
      </c>
      <c r="Q479" t="s">
        <v>8961</v>
      </c>
      <c r="R479" s="7">
        <v>37899</v>
      </c>
      <c r="S479" s="8">
        <f t="shared" si="56"/>
        <v>2003</v>
      </c>
      <c r="T479" s="8">
        <v>2003</v>
      </c>
      <c r="U479" s="8">
        <f t="shared" si="57"/>
        <v>19</v>
      </c>
      <c r="V479" s="7">
        <v>37899</v>
      </c>
      <c r="W479" t="s">
        <v>548</v>
      </c>
      <c r="X479" s="2">
        <v>0.30399999999999999</v>
      </c>
      <c r="Y479" s="6">
        <f t="shared" si="62"/>
        <v>8.115106377299057E-3</v>
      </c>
      <c r="AA479">
        <v>8952477</v>
      </c>
      <c r="AB479">
        <v>12250</v>
      </c>
      <c r="AD479" t="s">
        <v>2</v>
      </c>
      <c r="AE479">
        <v>39</v>
      </c>
      <c r="AF479">
        <v>1</v>
      </c>
      <c r="AH479" t="s">
        <v>8960</v>
      </c>
      <c r="AI479" t="s">
        <v>8959</v>
      </c>
      <c r="AJ479" t="s">
        <v>8958</v>
      </c>
      <c r="AK479" t="s">
        <v>8957</v>
      </c>
      <c r="AL479">
        <v>0</v>
      </c>
      <c r="AM479" s="5">
        <f t="shared" si="58"/>
        <v>0</v>
      </c>
      <c r="AN479" s="4">
        <f t="shared" si="63"/>
        <v>0</v>
      </c>
      <c r="AO479" s="3"/>
      <c r="AP479">
        <v>0</v>
      </c>
      <c r="AR479" t="s">
        <v>1</v>
      </c>
      <c r="AT479" s="2" t="s">
        <v>0</v>
      </c>
      <c r="AU479" s="1">
        <f t="shared" si="59"/>
        <v>0.56805744641093392</v>
      </c>
      <c r="AV479" s="1">
        <f t="shared" si="60"/>
        <v>0.40575531886495286</v>
      </c>
      <c r="AW479" s="1">
        <f t="shared" si="61"/>
        <v>0.24345319131897172</v>
      </c>
    </row>
    <row r="480" spans="1:49" x14ac:dyDescent="0.2">
      <c r="A480">
        <v>478</v>
      </c>
      <c r="B480" t="s">
        <v>8956</v>
      </c>
      <c r="C480" t="s">
        <v>8955</v>
      </c>
      <c r="F480" t="s">
        <v>8954</v>
      </c>
      <c r="G480" t="s">
        <v>9</v>
      </c>
      <c r="H480" t="s">
        <v>8</v>
      </c>
      <c r="I480" t="s">
        <v>8953</v>
      </c>
      <c r="J480" t="s">
        <v>8952</v>
      </c>
      <c r="K480" t="s">
        <v>8951</v>
      </c>
      <c r="L480" t="s">
        <v>8950</v>
      </c>
      <c r="M480" t="s">
        <v>8949</v>
      </c>
      <c r="N480">
        <v>6</v>
      </c>
      <c r="O480" t="s">
        <v>8948</v>
      </c>
      <c r="P480" t="s">
        <v>8947</v>
      </c>
      <c r="Q480" t="s">
        <v>8946</v>
      </c>
      <c r="R480" s="7">
        <v>37899</v>
      </c>
      <c r="S480" s="8">
        <f t="shared" si="56"/>
        <v>2003</v>
      </c>
      <c r="T480" s="8">
        <v>2003</v>
      </c>
      <c r="U480" s="8">
        <f t="shared" si="57"/>
        <v>19</v>
      </c>
      <c r="V480" s="7">
        <v>37899</v>
      </c>
      <c r="W480" t="s">
        <v>548</v>
      </c>
      <c r="X480" s="2">
        <v>0.30399999999999999</v>
      </c>
      <c r="Y480" s="6">
        <f t="shared" si="62"/>
        <v>8.115106377299057E-3</v>
      </c>
      <c r="AA480">
        <v>8952477</v>
      </c>
      <c r="AB480">
        <v>12250</v>
      </c>
      <c r="AD480" t="s">
        <v>2</v>
      </c>
      <c r="AE480">
        <v>39</v>
      </c>
      <c r="AF480">
        <v>1</v>
      </c>
      <c r="AH480" t="s">
        <v>8945</v>
      </c>
      <c r="AI480" t="s">
        <v>8944</v>
      </c>
      <c r="AJ480" t="s">
        <v>8943</v>
      </c>
      <c r="AK480" t="s">
        <v>8942</v>
      </c>
      <c r="AL480">
        <v>12</v>
      </c>
      <c r="AM480" s="5">
        <f t="shared" si="58"/>
        <v>0.63157894736842102</v>
      </c>
      <c r="AN480" s="4">
        <f t="shared" si="63"/>
        <v>9.5657545985372366E-4</v>
      </c>
      <c r="AO480" s="3"/>
      <c r="AP480">
        <v>0</v>
      </c>
      <c r="AR480" t="s">
        <v>1</v>
      </c>
      <c r="AT480" s="2" t="s">
        <v>0</v>
      </c>
      <c r="AU480" s="1">
        <f t="shared" si="59"/>
        <v>0.59675471020654569</v>
      </c>
      <c r="AV480" s="1">
        <f t="shared" si="60"/>
        <v>0.45358409185763904</v>
      </c>
      <c r="AW480" s="1">
        <f t="shared" si="61"/>
        <v>0.31041347350873238</v>
      </c>
    </row>
    <row r="481" spans="1:49" x14ac:dyDescent="0.2">
      <c r="A481">
        <v>479</v>
      </c>
      <c r="B481" t="s">
        <v>8941</v>
      </c>
      <c r="C481" t="s">
        <v>8940</v>
      </c>
      <c r="F481" t="s">
        <v>8939</v>
      </c>
      <c r="G481" t="s">
        <v>9</v>
      </c>
      <c r="H481" t="s">
        <v>8</v>
      </c>
      <c r="I481" t="s">
        <v>1998</v>
      </c>
      <c r="J481" t="s">
        <v>8938</v>
      </c>
      <c r="K481" t="s">
        <v>8937</v>
      </c>
      <c r="L481" t="s">
        <v>8936</v>
      </c>
      <c r="M481" t="s">
        <v>165</v>
      </c>
      <c r="N481">
        <v>3</v>
      </c>
      <c r="O481" t="s">
        <v>8935</v>
      </c>
      <c r="P481" t="s">
        <v>8934</v>
      </c>
      <c r="Q481" t="s">
        <v>8933</v>
      </c>
      <c r="R481" s="7">
        <v>37899</v>
      </c>
      <c r="S481" s="8">
        <f t="shared" si="56"/>
        <v>2003</v>
      </c>
      <c r="T481" s="8">
        <v>2003</v>
      </c>
      <c r="U481" s="8">
        <f t="shared" si="57"/>
        <v>19</v>
      </c>
      <c r="V481" s="7">
        <v>37899</v>
      </c>
      <c r="W481" t="s">
        <v>548</v>
      </c>
      <c r="X481" s="2">
        <v>0.30399999999999999</v>
      </c>
      <c r="Y481" s="6">
        <f t="shared" si="62"/>
        <v>8.115106377299057E-3</v>
      </c>
      <c r="AA481">
        <v>8952477</v>
      </c>
      <c r="AB481">
        <v>12250</v>
      </c>
      <c r="AD481" t="s">
        <v>2</v>
      </c>
      <c r="AE481">
        <v>39</v>
      </c>
      <c r="AF481">
        <v>1</v>
      </c>
      <c r="AH481" t="s">
        <v>532</v>
      </c>
      <c r="AI481" t="s">
        <v>8932</v>
      </c>
      <c r="AJ481" t="s">
        <v>8931</v>
      </c>
      <c r="AK481" t="s">
        <v>8930</v>
      </c>
      <c r="AL481">
        <v>0</v>
      </c>
      <c r="AM481" s="5">
        <f t="shared" si="58"/>
        <v>0</v>
      </c>
      <c r="AN481" s="4">
        <f t="shared" si="63"/>
        <v>0</v>
      </c>
      <c r="AO481" s="3"/>
      <c r="AP481">
        <v>0</v>
      </c>
      <c r="AR481" t="s">
        <v>1</v>
      </c>
      <c r="AT481" s="2" t="s">
        <v>0</v>
      </c>
      <c r="AU481" s="1">
        <f t="shared" si="59"/>
        <v>0.56805744641093392</v>
      </c>
      <c r="AV481" s="1">
        <f t="shared" si="60"/>
        <v>0.40575531886495286</v>
      </c>
      <c r="AW481" s="1">
        <f t="shared" si="61"/>
        <v>0.24345319131897172</v>
      </c>
    </row>
    <row r="482" spans="1:49" x14ac:dyDescent="0.2">
      <c r="A482">
        <v>480</v>
      </c>
      <c r="B482" t="s">
        <v>8929</v>
      </c>
      <c r="C482" t="s">
        <v>8928</v>
      </c>
      <c r="F482" t="s">
        <v>8927</v>
      </c>
      <c r="G482" t="s">
        <v>9</v>
      </c>
      <c r="H482" t="s">
        <v>8</v>
      </c>
      <c r="I482" t="s">
        <v>8926</v>
      </c>
      <c r="J482" t="s">
        <v>552</v>
      </c>
      <c r="K482" t="s">
        <v>551</v>
      </c>
      <c r="L482" t="s">
        <v>550</v>
      </c>
      <c r="M482" t="s">
        <v>183</v>
      </c>
      <c r="N482">
        <v>4</v>
      </c>
      <c r="O482" t="s">
        <v>8925</v>
      </c>
      <c r="P482" t="s">
        <v>8924</v>
      </c>
      <c r="Q482" t="s">
        <v>549</v>
      </c>
      <c r="R482" s="7">
        <v>37899</v>
      </c>
      <c r="S482" s="8">
        <f t="shared" si="56"/>
        <v>2003</v>
      </c>
      <c r="T482" s="8">
        <v>2003</v>
      </c>
      <c r="U482" s="8">
        <f t="shared" si="57"/>
        <v>19</v>
      </c>
      <c r="V482" s="7">
        <v>37899</v>
      </c>
      <c r="W482" t="s">
        <v>548</v>
      </c>
      <c r="X482" s="2">
        <v>0.30399999999999999</v>
      </c>
      <c r="Y482" s="6">
        <f t="shared" si="62"/>
        <v>8.115106377299057E-3</v>
      </c>
      <c r="AA482">
        <v>8952477</v>
      </c>
      <c r="AB482">
        <v>12250</v>
      </c>
      <c r="AD482" t="s">
        <v>2</v>
      </c>
      <c r="AE482">
        <v>39</v>
      </c>
      <c r="AF482">
        <v>1</v>
      </c>
      <c r="AH482" s="10">
        <v>44412</v>
      </c>
      <c r="AI482" t="s">
        <v>8923</v>
      </c>
      <c r="AJ482" t="s">
        <v>8922</v>
      </c>
      <c r="AK482" t="s">
        <v>8921</v>
      </c>
      <c r="AL482">
        <v>27</v>
      </c>
      <c r="AM482" s="5">
        <f t="shared" si="58"/>
        <v>1.4210526315789473</v>
      </c>
      <c r="AN482" s="4">
        <f t="shared" si="63"/>
        <v>2.1522947846708781E-3</v>
      </c>
      <c r="AO482" s="3"/>
      <c r="AP482">
        <v>0</v>
      </c>
      <c r="AR482" t="s">
        <v>1</v>
      </c>
      <c r="AT482" s="2" t="s">
        <v>0</v>
      </c>
      <c r="AU482" s="1">
        <f t="shared" si="59"/>
        <v>0.63262628995106018</v>
      </c>
      <c r="AV482" s="1">
        <f t="shared" si="60"/>
        <v>0.51337005809849678</v>
      </c>
      <c r="AW482" s="1">
        <f t="shared" si="61"/>
        <v>0.39411382624593316</v>
      </c>
    </row>
    <row r="483" spans="1:49" x14ac:dyDescent="0.2">
      <c r="A483">
        <v>481</v>
      </c>
      <c r="B483" t="s">
        <v>8920</v>
      </c>
      <c r="C483" t="s">
        <v>8919</v>
      </c>
      <c r="F483" t="s">
        <v>8918</v>
      </c>
      <c r="G483" t="s">
        <v>9</v>
      </c>
      <c r="H483" t="s">
        <v>8</v>
      </c>
      <c r="I483" t="s">
        <v>2296</v>
      </c>
      <c r="J483">
        <v>60027161</v>
      </c>
      <c r="K483" t="s">
        <v>8917</v>
      </c>
      <c r="L483" t="s">
        <v>8916</v>
      </c>
      <c r="M483" t="s">
        <v>510</v>
      </c>
      <c r="N483">
        <v>1</v>
      </c>
      <c r="O483" t="s">
        <v>8915</v>
      </c>
      <c r="P483">
        <v>7004045654</v>
      </c>
      <c r="Q483">
        <v>60027161</v>
      </c>
      <c r="R483" s="7">
        <v>37899</v>
      </c>
      <c r="S483" s="8">
        <f t="shared" si="56"/>
        <v>2003</v>
      </c>
      <c r="T483" s="8">
        <v>2003</v>
      </c>
      <c r="U483" s="8">
        <f t="shared" si="57"/>
        <v>19</v>
      </c>
      <c r="V483" s="7">
        <v>37899</v>
      </c>
      <c r="W483" t="s">
        <v>548</v>
      </c>
      <c r="X483" s="2">
        <v>0.30399999999999999</v>
      </c>
      <c r="Y483" s="6">
        <f t="shared" si="62"/>
        <v>8.115106377299057E-3</v>
      </c>
      <c r="AA483">
        <v>8952477</v>
      </c>
      <c r="AB483">
        <v>12250</v>
      </c>
      <c r="AD483" t="s">
        <v>2</v>
      </c>
      <c r="AE483">
        <v>39</v>
      </c>
      <c r="AF483">
        <v>1</v>
      </c>
      <c r="AH483" t="s">
        <v>8914</v>
      </c>
      <c r="AI483" t="s">
        <v>8913</v>
      </c>
      <c r="AJ483" t="s">
        <v>8912</v>
      </c>
      <c r="AK483" t="s">
        <v>8911</v>
      </c>
      <c r="AL483">
        <v>8</v>
      </c>
      <c r="AM483" s="5">
        <f t="shared" si="58"/>
        <v>0.42105263157894735</v>
      </c>
      <c r="AN483" s="4">
        <f t="shared" si="63"/>
        <v>6.377169732358157E-4</v>
      </c>
      <c r="AO483" s="3"/>
      <c r="AP483">
        <v>0</v>
      </c>
      <c r="AR483" t="s">
        <v>1</v>
      </c>
      <c r="AT483" s="2" t="s">
        <v>0</v>
      </c>
      <c r="AU483" s="1">
        <f t="shared" si="59"/>
        <v>0.58718895560800843</v>
      </c>
      <c r="AV483" s="1">
        <f t="shared" si="60"/>
        <v>0.43764116752674359</v>
      </c>
      <c r="AW483" s="1">
        <f t="shared" si="61"/>
        <v>0.2880933794454788</v>
      </c>
    </row>
    <row r="484" spans="1:49" x14ac:dyDescent="0.2">
      <c r="A484">
        <v>482</v>
      </c>
      <c r="B484" t="s">
        <v>8910</v>
      </c>
      <c r="C484" t="s">
        <v>8909</v>
      </c>
      <c r="F484" t="s">
        <v>8908</v>
      </c>
      <c r="G484" t="s">
        <v>9</v>
      </c>
      <c r="H484" t="s">
        <v>8</v>
      </c>
      <c r="I484" t="s">
        <v>92</v>
      </c>
      <c r="J484">
        <v>60011357</v>
      </c>
      <c r="K484" t="s">
        <v>91</v>
      </c>
      <c r="L484" t="s">
        <v>90</v>
      </c>
      <c r="M484" t="s">
        <v>89</v>
      </c>
      <c r="N484">
        <v>3</v>
      </c>
      <c r="O484" t="s">
        <v>8907</v>
      </c>
      <c r="P484" t="s">
        <v>8906</v>
      </c>
      <c r="Q484" t="s">
        <v>88</v>
      </c>
      <c r="R484" s="7">
        <v>37899</v>
      </c>
      <c r="S484" s="8">
        <f t="shared" si="56"/>
        <v>2003</v>
      </c>
      <c r="T484" s="8">
        <v>2003</v>
      </c>
      <c r="U484" s="8">
        <f t="shared" si="57"/>
        <v>19</v>
      </c>
      <c r="V484" s="7">
        <v>37899</v>
      </c>
      <c r="W484" t="s">
        <v>548</v>
      </c>
      <c r="X484" s="2">
        <v>0.30399999999999999</v>
      </c>
      <c r="Y484" s="6">
        <f t="shared" si="62"/>
        <v>8.115106377299057E-3</v>
      </c>
      <c r="AA484">
        <v>8952477</v>
      </c>
      <c r="AB484">
        <v>12250</v>
      </c>
      <c r="AD484" t="s">
        <v>2</v>
      </c>
      <c r="AE484">
        <v>39</v>
      </c>
      <c r="AF484">
        <v>1</v>
      </c>
      <c r="AH484" t="s">
        <v>8905</v>
      </c>
      <c r="AI484" t="s">
        <v>8904</v>
      </c>
      <c r="AJ484" t="s">
        <v>8903</v>
      </c>
      <c r="AK484" t="s">
        <v>8902</v>
      </c>
      <c r="AL484">
        <v>44</v>
      </c>
      <c r="AM484" s="5">
        <f t="shared" si="58"/>
        <v>2.3157894736842106</v>
      </c>
      <c r="AN484" s="4">
        <f t="shared" si="63"/>
        <v>3.5074433527969868E-3</v>
      </c>
      <c r="AO484" s="3"/>
      <c r="AP484">
        <v>0</v>
      </c>
      <c r="AR484" t="s">
        <v>1</v>
      </c>
      <c r="AT484" s="2" t="s">
        <v>0</v>
      </c>
      <c r="AU484" s="1">
        <f t="shared" si="59"/>
        <v>0.67328074699484353</v>
      </c>
      <c r="AV484" s="1">
        <f t="shared" si="60"/>
        <v>0.58112748650480217</v>
      </c>
      <c r="AW484" s="1">
        <f t="shared" si="61"/>
        <v>0.4889742260147607</v>
      </c>
    </row>
    <row r="485" spans="1:49" x14ac:dyDescent="0.2">
      <c r="A485">
        <v>483</v>
      </c>
      <c r="B485" t="s">
        <v>8901</v>
      </c>
      <c r="C485" t="s">
        <v>8900</v>
      </c>
      <c r="F485" t="s">
        <v>8899</v>
      </c>
      <c r="G485" t="s">
        <v>9</v>
      </c>
      <c r="H485" t="s">
        <v>8</v>
      </c>
      <c r="I485" t="s">
        <v>8898</v>
      </c>
      <c r="J485" t="s">
        <v>8897</v>
      </c>
      <c r="K485" t="s">
        <v>8896</v>
      </c>
      <c r="L485" t="s">
        <v>8895</v>
      </c>
      <c r="M485" t="s">
        <v>136</v>
      </c>
      <c r="N485">
        <v>3</v>
      </c>
      <c r="O485" t="s">
        <v>8894</v>
      </c>
      <c r="P485" t="s">
        <v>8893</v>
      </c>
      <c r="Q485" t="s">
        <v>8892</v>
      </c>
      <c r="R485" s="7">
        <v>37899</v>
      </c>
      <c r="S485" s="8">
        <f t="shared" si="56"/>
        <v>2003</v>
      </c>
      <c r="T485" s="8">
        <v>2003</v>
      </c>
      <c r="U485" s="8">
        <f t="shared" si="57"/>
        <v>19</v>
      </c>
      <c r="V485" s="7">
        <v>37899</v>
      </c>
      <c r="W485" t="s">
        <v>548</v>
      </c>
      <c r="X485" s="2">
        <v>0.30399999999999999</v>
      </c>
      <c r="Y485" s="6">
        <f t="shared" si="62"/>
        <v>8.115106377299057E-3</v>
      </c>
      <c r="AA485">
        <v>8952477</v>
      </c>
      <c r="AB485">
        <v>12250</v>
      </c>
      <c r="AD485" t="s">
        <v>2</v>
      </c>
      <c r="AE485">
        <v>39</v>
      </c>
      <c r="AF485">
        <v>1</v>
      </c>
      <c r="AH485" t="s">
        <v>8891</v>
      </c>
      <c r="AI485" t="s">
        <v>8890</v>
      </c>
      <c r="AJ485" t="s">
        <v>8889</v>
      </c>
      <c r="AK485" t="s">
        <v>8888</v>
      </c>
      <c r="AL485">
        <v>0</v>
      </c>
      <c r="AM485" s="5">
        <f t="shared" si="58"/>
        <v>0</v>
      </c>
      <c r="AN485" s="4">
        <f t="shared" si="63"/>
        <v>0</v>
      </c>
      <c r="AO485" s="3"/>
      <c r="AP485">
        <v>0</v>
      </c>
      <c r="AR485" t="s">
        <v>1</v>
      </c>
      <c r="AT485" s="2" t="s">
        <v>0</v>
      </c>
      <c r="AU485" s="1">
        <f t="shared" si="59"/>
        <v>0.56805744641093392</v>
      </c>
      <c r="AV485" s="1">
        <f t="shared" si="60"/>
        <v>0.40575531886495286</v>
      </c>
      <c r="AW485" s="1">
        <f t="shared" si="61"/>
        <v>0.24345319131897172</v>
      </c>
    </row>
    <row r="486" spans="1:49" x14ac:dyDescent="0.2">
      <c r="A486">
        <v>484</v>
      </c>
      <c r="B486" t="s">
        <v>8887</v>
      </c>
      <c r="C486" t="s">
        <v>8886</v>
      </c>
      <c r="F486" t="s">
        <v>8885</v>
      </c>
      <c r="G486" t="s">
        <v>9</v>
      </c>
      <c r="H486" t="s">
        <v>8</v>
      </c>
      <c r="I486" t="s">
        <v>8884</v>
      </c>
      <c r="J486">
        <v>60010491</v>
      </c>
      <c r="K486" t="s">
        <v>522</v>
      </c>
      <c r="L486" t="s">
        <v>521</v>
      </c>
      <c r="M486" t="s">
        <v>46</v>
      </c>
      <c r="N486">
        <v>4</v>
      </c>
      <c r="O486" t="s">
        <v>8883</v>
      </c>
      <c r="P486" t="s">
        <v>8882</v>
      </c>
      <c r="Q486" t="s">
        <v>3523</v>
      </c>
      <c r="R486" s="7">
        <v>37899</v>
      </c>
      <c r="S486" s="8">
        <f t="shared" si="56"/>
        <v>2003</v>
      </c>
      <c r="T486" s="8">
        <v>2003</v>
      </c>
      <c r="U486" s="8">
        <f t="shared" si="57"/>
        <v>19</v>
      </c>
      <c r="V486" s="7">
        <v>37899</v>
      </c>
      <c r="W486" t="s">
        <v>548</v>
      </c>
      <c r="X486" s="2">
        <v>0.30399999999999999</v>
      </c>
      <c r="Y486" s="6">
        <f t="shared" si="62"/>
        <v>8.115106377299057E-3</v>
      </c>
      <c r="AA486">
        <v>8952477</v>
      </c>
      <c r="AB486">
        <v>12250</v>
      </c>
      <c r="AD486" t="s">
        <v>2</v>
      </c>
      <c r="AE486">
        <v>39</v>
      </c>
      <c r="AF486">
        <v>1</v>
      </c>
      <c r="AH486" t="s">
        <v>8881</v>
      </c>
      <c r="AI486" t="s">
        <v>8880</v>
      </c>
      <c r="AJ486" t="s">
        <v>8879</v>
      </c>
      <c r="AK486" t="s">
        <v>8878</v>
      </c>
      <c r="AL486">
        <v>8</v>
      </c>
      <c r="AM486" s="5">
        <f t="shared" si="58"/>
        <v>0.42105263157894735</v>
      </c>
      <c r="AN486" s="4">
        <f t="shared" si="63"/>
        <v>6.377169732358157E-4</v>
      </c>
      <c r="AO486" s="3"/>
      <c r="AP486">
        <v>0</v>
      </c>
      <c r="AR486" t="s">
        <v>1</v>
      </c>
      <c r="AT486" s="2" t="s">
        <v>0</v>
      </c>
      <c r="AU486" s="1">
        <f t="shared" si="59"/>
        <v>0.58718895560800843</v>
      </c>
      <c r="AV486" s="1">
        <f t="shared" si="60"/>
        <v>0.43764116752674359</v>
      </c>
      <c r="AW486" s="1">
        <f t="shared" si="61"/>
        <v>0.2880933794454788</v>
      </c>
    </row>
    <row r="487" spans="1:49" x14ac:dyDescent="0.2">
      <c r="A487">
        <v>485</v>
      </c>
      <c r="B487" t="s">
        <v>8877</v>
      </c>
      <c r="C487" t="s">
        <v>8876</v>
      </c>
      <c r="F487" t="s">
        <v>8875</v>
      </c>
      <c r="G487" t="s">
        <v>9</v>
      </c>
      <c r="H487" t="s">
        <v>8</v>
      </c>
      <c r="I487" t="s">
        <v>8874</v>
      </c>
      <c r="J487" t="s">
        <v>8873</v>
      </c>
      <c r="K487" t="s">
        <v>8872</v>
      </c>
      <c r="L487" t="s">
        <v>8871</v>
      </c>
      <c r="M487" t="s">
        <v>8870</v>
      </c>
      <c r="N487">
        <v>7</v>
      </c>
      <c r="O487" t="s">
        <v>8869</v>
      </c>
      <c r="P487" t="s">
        <v>8868</v>
      </c>
      <c r="Q487" t="s">
        <v>8867</v>
      </c>
      <c r="R487" s="7">
        <v>37896</v>
      </c>
      <c r="S487" s="8">
        <f t="shared" si="56"/>
        <v>2003</v>
      </c>
      <c r="T487" s="8">
        <v>2003</v>
      </c>
      <c r="U487" s="8">
        <f t="shared" si="57"/>
        <v>19</v>
      </c>
      <c r="V487" s="7">
        <v>37896</v>
      </c>
      <c r="W487" t="s">
        <v>594</v>
      </c>
      <c r="X487" s="2">
        <v>0.86399999999999999</v>
      </c>
      <c r="Y487" s="6">
        <f t="shared" si="62"/>
        <v>2.3063986546007848E-2</v>
      </c>
      <c r="AA487">
        <v>15206106</v>
      </c>
      <c r="AB487">
        <v>26970</v>
      </c>
      <c r="AD487" t="s">
        <v>2</v>
      </c>
      <c r="AE487">
        <v>107</v>
      </c>
      <c r="AF487">
        <v>39</v>
      </c>
      <c r="AH487" t="s">
        <v>8866</v>
      </c>
      <c r="AI487" t="s">
        <v>8865</v>
      </c>
      <c r="AK487" t="s">
        <v>8864</v>
      </c>
      <c r="AL487">
        <v>31</v>
      </c>
      <c r="AM487" s="5">
        <f t="shared" si="58"/>
        <v>1.631578947368421</v>
      </c>
      <c r="AN487" s="4">
        <f t="shared" si="63"/>
        <v>2.4711532712887859E-3</v>
      </c>
      <c r="AO487" s="3"/>
      <c r="AP487">
        <v>0</v>
      </c>
      <c r="AR487" t="s">
        <v>1</v>
      </c>
      <c r="AT487" s="2">
        <v>2.9910000000000001</v>
      </c>
      <c r="AU487" s="1">
        <f t="shared" si="59"/>
        <v>1.6886136563592127</v>
      </c>
      <c r="AV487" s="1">
        <f t="shared" si="60"/>
        <v>1.2767569908648317</v>
      </c>
      <c r="AW487" s="1">
        <f t="shared" si="61"/>
        <v>0.86490032537045036</v>
      </c>
    </row>
    <row r="488" spans="1:49" x14ac:dyDescent="0.2">
      <c r="A488">
        <v>486</v>
      </c>
      <c r="B488" t="s">
        <v>8863</v>
      </c>
      <c r="C488" t="s">
        <v>8862</v>
      </c>
      <c r="F488" t="s">
        <v>8861</v>
      </c>
      <c r="G488" t="s">
        <v>9</v>
      </c>
      <c r="H488" t="s">
        <v>8</v>
      </c>
      <c r="I488" t="s">
        <v>8860</v>
      </c>
      <c r="J488">
        <v>60022148</v>
      </c>
      <c r="K488" t="s">
        <v>827</v>
      </c>
      <c r="L488" t="s">
        <v>60</v>
      </c>
      <c r="M488" t="s">
        <v>14</v>
      </c>
      <c r="N488">
        <v>3</v>
      </c>
      <c r="O488" t="s">
        <v>8859</v>
      </c>
      <c r="P488" t="s">
        <v>8858</v>
      </c>
      <c r="Q488" t="s">
        <v>8857</v>
      </c>
      <c r="R488" s="7">
        <v>37896</v>
      </c>
      <c r="S488" s="8">
        <f t="shared" si="56"/>
        <v>2003</v>
      </c>
      <c r="T488" s="8">
        <v>2003</v>
      </c>
      <c r="U488" s="8">
        <f t="shared" si="57"/>
        <v>19</v>
      </c>
      <c r="V488" s="7">
        <v>37896</v>
      </c>
      <c r="W488" t="s">
        <v>573</v>
      </c>
      <c r="X488" s="2">
        <v>0.375</v>
      </c>
      <c r="Y488" s="6">
        <f t="shared" si="62"/>
        <v>1.0010410827260351E-2</v>
      </c>
      <c r="AA488">
        <v>135194</v>
      </c>
      <c r="AB488">
        <v>24918</v>
      </c>
      <c r="AD488" t="s">
        <v>2</v>
      </c>
      <c r="AE488">
        <v>39</v>
      </c>
      <c r="AF488">
        <v>20</v>
      </c>
      <c r="AH488" t="s">
        <v>8856</v>
      </c>
      <c r="AI488" t="s">
        <v>8855</v>
      </c>
      <c r="AK488" t="s">
        <v>8854</v>
      </c>
      <c r="AL488">
        <v>28</v>
      </c>
      <c r="AM488" s="5">
        <f t="shared" si="58"/>
        <v>1.4736842105263157</v>
      </c>
      <c r="AN488" s="4">
        <f t="shared" si="63"/>
        <v>2.2320094063253549E-3</v>
      </c>
      <c r="AO488" s="3"/>
      <c r="AP488">
        <v>0</v>
      </c>
      <c r="AR488" t="s">
        <v>1</v>
      </c>
      <c r="AT488" s="2">
        <v>1.3140000000000001</v>
      </c>
      <c r="AU488" s="1">
        <f t="shared" si="59"/>
        <v>0.76768904009798522</v>
      </c>
      <c r="AV488" s="1">
        <f t="shared" si="60"/>
        <v>0.61212101167928534</v>
      </c>
      <c r="AW488" s="1">
        <f t="shared" si="61"/>
        <v>0.45655298326058535</v>
      </c>
    </row>
    <row r="489" spans="1:49" x14ac:dyDescent="0.2">
      <c r="A489">
        <v>487</v>
      </c>
      <c r="B489" t="s">
        <v>8853</v>
      </c>
      <c r="C489" t="s">
        <v>8852</v>
      </c>
      <c r="F489" t="s">
        <v>8851</v>
      </c>
      <c r="G489" t="s">
        <v>9</v>
      </c>
      <c r="H489" t="s">
        <v>8</v>
      </c>
      <c r="I489" t="s">
        <v>247</v>
      </c>
      <c r="J489">
        <v>60020547</v>
      </c>
      <c r="K489" t="s">
        <v>48</v>
      </c>
      <c r="L489" t="s">
        <v>47</v>
      </c>
      <c r="M489" t="s">
        <v>46</v>
      </c>
      <c r="N489">
        <v>2</v>
      </c>
      <c r="O489" t="s">
        <v>8850</v>
      </c>
      <c r="P489" t="s">
        <v>8849</v>
      </c>
      <c r="Q489" t="s">
        <v>45</v>
      </c>
      <c r="R489" s="7">
        <v>37896</v>
      </c>
      <c r="S489" s="8">
        <f t="shared" si="56"/>
        <v>2003</v>
      </c>
      <c r="T489" s="8">
        <v>2003</v>
      </c>
      <c r="U489" s="8">
        <f t="shared" si="57"/>
        <v>19</v>
      </c>
      <c r="V489" s="7">
        <v>37896</v>
      </c>
      <c r="W489" t="s">
        <v>573</v>
      </c>
      <c r="X489" s="2">
        <v>0.375</v>
      </c>
      <c r="Y489" s="6">
        <f t="shared" si="62"/>
        <v>1.0010410827260351E-2</v>
      </c>
      <c r="AA489">
        <v>135194</v>
      </c>
      <c r="AB489">
        <v>24918</v>
      </c>
      <c r="AD489" t="s">
        <v>2</v>
      </c>
      <c r="AE489">
        <v>39</v>
      </c>
      <c r="AF489">
        <v>20</v>
      </c>
      <c r="AH489" t="s">
        <v>8848</v>
      </c>
      <c r="AI489" t="s">
        <v>8847</v>
      </c>
      <c r="AK489" t="s">
        <v>8846</v>
      </c>
      <c r="AL489">
        <v>41</v>
      </c>
      <c r="AM489" s="5">
        <f t="shared" si="58"/>
        <v>2.1578947368421053</v>
      </c>
      <c r="AN489" s="4">
        <f t="shared" si="63"/>
        <v>3.2682994878335558E-3</v>
      </c>
      <c r="AO489" s="3"/>
      <c r="AP489">
        <v>0</v>
      </c>
      <c r="AR489" t="s">
        <v>1</v>
      </c>
      <c r="AT489" s="2">
        <v>1.3140000000000001</v>
      </c>
      <c r="AU489" s="1">
        <f t="shared" si="59"/>
        <v>0.7987777425432312</v>
      </c>
      <c r="AV489" s="1">
        <f t="shared" si="60"/>
        <v>0.66393551575469534</v>
      </c>
      <c r="AW489" s="1">
        <f t="shared" si="61"/>
        <v>0.52909328896615948</v>
      </c>
    </row>
    <row r="490" spans="1:49" x14ac:dyDescent="0.2">
      <c r="A490">
        <v>488</v>
      </c>
      <c r="B490" t="s">
        <v>8845</v>
      </c>
      <c r="F490" t="s">
        <v>8844</v>
      </c>
      <c r="G490" t="s">
        <v>9</v>
      </c>
      <c r="H490" t="s">
        <v>8</v>
      </c>
      <c r="I490" t="s">
        <v>8843</v>
      </c>
      <c r="J490">
        <v>60021097</v>
      </c>
      <c r="K490" t="s">
        <v>1106</v>
      </c>
      <c r="L490" t="s">
        <v>1105</v>
      </c>
      <c r="M490" t="s">
        <v>14</v>
      </c>
      <c r="N490">
        <v>6</v>
      </c>
      <c r="O490" t="s">
        <v>8842</v>
      </c>
      <c r="P490" t="s">
        <v>8841</v>
      </c>
      <c r="Q490" t="s">
        <v>8840</v>
      </c>
      <c r="R490" s="7">
        <v>37896</v>
      </c>
      <c r="S490" s="8">
        <f t="shared" si="56"/>
        <v>2003</v>
      </c>
      <c r="T490" s="8">
        <v>2003</v>
      </c>
      <c r="U490" s="8">
        <f t="shared" si="57"/>
        <v>19</v>
      </c>
      <c r="V490" s="7">
        <v>2003</v>
      </c>
      <c r="W490" t="s">
        <v>8839</v>
      </c>
      <c r="X490" s="2" t="s">
        <v>0</v>
      </c>
      <c r="Y490" s="6" t="e">
        <f t="shared" si="62"/>
        <v>#VALUE!</v>
      </c>
      <c r="AA490">
        <v>8929270</v>
      </c>
      <c r="AB490">
        <v>30115</v>
      </c>
      <c r="AD490" t="s">
        <v>2</v>
      </c>
      <c r="AE490">
        <v>23</v>
      </c>
      <c r="AF490">
        <v>4</v>
      </c>
      <c r="AH490" t="s">
        <v>8838</v>
      </c>
      <c r="AI490" t="s">
        <v>8837</v>
      </c>
      <c r="AK490" t="s">
        <v>8836</v>
      </c>
      <c r="AL490">
        <v>0</v>
      </c>
      <c r="AM490" s="5">
        <f t="shared" si="58"/>
        <v>0</v>
      </c>
      <c r="AN490" s="4">
        <f t="shared" si="63"/>
        <v>0</v>
      </c>
      <c r="AO490" s="3"/>
      <c r="AP490">
        <v>0</v>
      </c>
      <c r="AR490" t="s">
        <v>1</v>
      </c>
      <c r="AT490" s="2" t="s">
        <v>0</v>
      </c>
      <c r="AU490" s="1" t="e">
        <f t="shared" si="59"/>
        <v>#VALUE!</v>
      </c>
      <c r="AV490" s="1" t="e">
        <f t="shared" si="60"/>
        <v>#VALUE!</v>
      </c>
      <c r="AW490" s="1" t="e">
        <f t="shared" si="61"/>
        <v>#VALUE!</v>
      </c>
    </row>
    <row r="491" spans="1:49" x14ac:dyDescent="0.2">
      <c r="A491">
        <v>489</v>
      </c>
      <c r="B491" t="s">
        <v>8835</v>
      </c>
      <c r="F491" t="s">
        <v>8834</v>
      </c>
      <c r="G491" t="s">
        <v>9</v>
      </c>
      <c r="H491" t="s">
        <v>8</v>
      </c>
      <c r="I491" t="s">
        <v>8833</v>
      </c>
      <c r="J491" t="s">
        <v>8832</v>
      </c>
      <c r="K491" t="s">
        <v>8831</v>
      </c>
      <c r="L491" t="s">
        <v>217</v>
      </c>
      <c r="M491" t="s">
        <v>217</v>
      </c>
      <c r="N491">
        <v>6</v>
      </c>
      <c r="O491" t="s">
        <v>8830</v>
      </c>
      <c r="P491" t="s">
        <v>8829</v>
      </c>
      <c r="Q491" t="s">
        <v>8828</v>
      </c>
      <c r="R491" s="7">
        <v>37895</v>
      </c>
      <c r="S491" s="8">
        <f t="shared" si="56"/>
        <v>2003</v>
      </c>
      <c r="T491" s="8">
        <v>2003</v>
      </c>
      <c r="U491" s="8">
        <f t="shared" si="57"/>
        <v>19</v>
      </c>
      <c r="V491" s="7">
        <v>37895</v>
      </c>
      <c r="W491" t="s">
        <v>8827</v>
      </c>
      <c r="X491" s="2" t="s">
        <v>0</v>
      </c>
      <c r="Y491" s="6" t="e">
        <f t="shared" si="62"/>
        <v>#VALUE!</v>
      </c>
      <c r="AA491">
        <v>13481797</v>
      </c>
      <c r="AB491">
        <v>16742</v>
      </c>
      <c r="AD491" t="s">
        <v>2</v>
      </c>
      <c r="AF491">
        <v>24</v>
      </c>
      <c r="AH491" t="s">
        <v>878</v>
      </c>
      <c r="AI491" t="s">
        <v>8826</v>
      </c>
      <c r="AK491" t="s">
        <v>8825</v>
      </c>
      <c r="AL491">
        <v>0</v>
      </c>
      <c r="AM491" s="5">
        <f t="shared" si="58"/>
        <v>0</v>
      </c>
      <c r="AN491" s="4">
        <f t="shared" si="63"/>
        <v>0</v>
      </c>
      <c r="AO491" s="3"/>
      <c r="AP491">
        <v>0</v>
      </c>
      <c r="AR491" t="s">
        <v>1</v>
      </c>
      <c r="AT491" s="2" t="s">
        <v>0</v>
      </c>
      <c r="AU491" s="1" t="e">
        <f t="shared" si="59"/>
        <v>#VALUE!</v>
      </c>
      <c r="AV491" s="1" t="e">
        <f t="shared" si="60"/>
        <v>#VALUE!</v>
      </c>
      <c r="AW491" s="1" t="e">
        <f t="shared" si="61"/>
        <v>#VALUE!</v>
      </c>
    </row>
    <row r="492" spans="1:49" x14ac:dyDescent="0.2">
      <c r="A492">
        <v>490</v>
      </c>
      <c r="B492" t="s">
        <v>8824</v>
      </c>
      <c r="F492" t="s">
        <v>8823</v>
      </c>
      <c r="G492" t="s">
        <v>9</v>
      </c>
      <c r="H492" t="s">
        <v>8</v>
      </c>
      <c r="I492" t="s">
        <v>4926</v>
      </c>
      <c r="N492">
        <v>3</v>
      </c>
      <c r="O492" t="s">
        <v>4923</v>
      </c>
      <c r="P492" t="s">
        <v>4922</v>
      </c>
      <c r="Q492" t="s">
        <v>254</v>
      </c>
      <c r="R492" s="7">
        <v>37895</v>
      </c>
      <c r="S492" s="8">
        <f t="shared" si="56"/>
        <v>2003</v>
      </c>
      <c r="T492" s="8">
        <v>2003</v>
      </c>
      <c r="U492" s="8">
        <f t="shared" si="57"/>
        <v>19</v>
      </c>
      <c r="V492" s="7">
        <v>37895</v>
      </c>
      <c r="W492" t="s">
        <v>544</v>
      </c>
      <c r="X492" s="2">
        <v>0.29499999999999998</v>
      </c>
      <c r="Y492" s="6">
        <f t="shared" si="62"/>
        <v>7.8748565174448087E-3</v>
      </c>
      <c r="AA492">
        <v>10642269</v>
      </c>
      <c r="AB492">
        <v>19554</v>
      </c>
      <c r="AD492" t="s">
        <v>2</v>
      </c>
      <c r="AE492">
        <v>48</v>
      </c>
      <c r="AF492">
        <v>10</v>
      </c>
      <c r="AH492" t="s">
        <v>8822</v>
      </c>
      <c r="AI492" t="s">
        <v>8821</v>
      </c>
      <c r="AK492" t="s">
        <v>8820</v>
      </c>
      <c r="AL492">
        <v>1</v>
      </c>
      <c r="AM492" s="5">
        <f t="shared" si="58"/>
        <v>5.2631578947368418E-2</v>
      </c>
      <c r="AN492" s="4">
        <f t="shared" si="63"/>
        <v>7.9714621654476962E-5</v>
      </c>
      <c r="AO492" s="3"/>
      <c r="AP492">
        <v>0</v>
      </c>
      <c r="AR492" t="s">
        <v>1</v>
      </c>
      <c r="AT492" s="2" t="s">
        <v>0</v>
      </c>
      <c r="AU492" s="1">
        <f t="shared" si="59"/>
        <v>0.55363139487077084</v>
      </c>
      <c r="AV492" s="1">
        <f t="shared" si="60"/>
        <v>0.39772855695496434</v>
      </c>
      <c r="AW492" s="1">
        <f t="shared" si="61"/>
        <v>0.24182571903915762</v>
      </c>
    </row>
    <row r="493" spans="1:49" x14ac:dyDescent="0.2">
      <c r="A493">
        <v>491</v>
      </c>
      <c r="B493" t="s">
        <v>8819</v>
      </c>
      <c r="F493" t="s">
        <v>8818</v>
      </c>
      <c r="G493" t="s">
        <v>9</v>
      </c>
      <c r="H493" t="s">
        <v>8</v>
      </c>
      <c r="I493" t="s">
        <v>8817</v>
      </c>
      <c r="N493">
        <v>2</v>
      </c>
      <c r="O493" t="s">
        <v>8816</v>
      </c>
      <c r="P493" t="s">
        <v>8815</v>
      </c>
      <c r="Q493" t="s">
        <v>274</v>
      </c>
      <c r="R493" s="7">
        <v>37895</v>
      </c>
      <c r="S493" s="8">
        <f t="shared" si="56"/>
        <v>2003</v>
      </c>
      <c r="T493" s="8">
        <v>2003</v>
      </c>
      <c r="U493" s="8">
        <f t="shared" si="57"/>
        <v>19</v>
      </c>
      <c r="V493" s="7">
        <v>37895</v>
      </c>
      <c r="W493" t="s">
        <v>544</v>
      </c>
      <c r="X493" s="2">
        <v>0.29499999999999998</v>
      </c>
      <c r="Y493" s="6">
        <f t="shared" si="62"/>
        <v>7.8748565174448087E-3</v>
      </c>
      <c r="AA493">
        <v>10642269</v>
      </c>
      <c r="AB493">
        <v>19554</v>
      </c>
      <c r="AD493" t="s">
        <v>2</v>
      </c>
      <c r="AE493">
        <v>48</v>
      </c>
      <c r="AF493">
        <v>10</v>
      </c>
      <c r="AH493" t="s">
        <v>8814</v>
      </c>
      <c r="AI493" t="s">
        <v>8813</v>
      </c>
      <c r="AK493" t="s">
        <v>8812</v>
      </c>
      <c r="AL493">
        <v>0</v>
      </c>
      <c r="AM493" s="5">
        <f t="shared" si="58"/>
        <v>0</v>
      </c>
      <c r="AN493" s="4">
        <f t="shared" si="63"/>
        <v>0</v>
      </c>
      <c r="AO493" s="3"/>
      <c r="AP493">
        <v>0</v>
      </c>
      <c r="AR493" t="s">
        <v>1</v>
      </c>
      <c r="AT493" s="2" t="s">
        <v>0</v>
      </c>
      <c r="AU493" s="1">
        <f t="shared" si="59"/>
        <v>0.55123995622113653</v>
      </c>
      <c r="AV493" s="1">
        <f t="shared" si="60"/>
        <v>0.39374282587224041</v>
      </c>
      <c r="AW493" s="1">
        <f t="shared" si="61"/>
        <v>0.23624569552334423</v>
      </c>
    </row>
    <row r="494" spans="1:49" x14ac:dyDescent="0.2">
      <c r="A494">
        <v>492</v>
      </c>
      <c r="B494" t="s">
        <v>8811</v>
      </c>
      <c r="F494" t="s">
        <v>8810</v>
      </c>
      <c r="G494" t="s">
        <v>9</v>
      </c>
      <c r="H494" t="s">
        <v>8</v>
      </c>
      <c r="I494" t="s">
        <v>8809</v>
      </c>
      <c r="J494" t="s">
        <v>8808</v>
      </c>
      <c r="K494" t="s">
        <v>8807</v>
      </c>
      <c r="L494" t="s">
        <v>8806</v>
      </c>
      <c r="M494" t="s">
        <v>8805</v>
      </c>
      <c r="N494">
        <v>2</v>
      </c>
      <c r="O494" t="s">
        <v>8804</v>
      </c>
      <c r="P494" t="s">
        <v>8803</v>
      </c>
      <c r="Q494" t="s">
        <v>8802</v>
      </c>
      <c r="R494" s="7">
        <v>37895</v>
      </c>
      <c r="S494" s="8">
        <f t="shared" si="56"/>
        <v>2003</v>
      </c>
      <c r="T494" s="8">
        <v>2003</v>
      </c>
      <c r="U494" s="8">
        <f t="shared" si="57"/>
        <v>19</v>
      </c>
      <c r="V494" s="7">
        <v>37895</v>
      </c>
      <c r="W494" t="s">
        <v>8801</v>
      </c>
      <c r="X494" s="2" t="s">
        <v>0</v>
      </c>
      <c r="Y494" s="6" t="e">
        <f t="shared" si="62"/>
        <v>#VALUE!</v>
      </c>
      <c r="AA494">
        <v>10196587</v>
      </c>
      <c r="AB494">
        <v>18354</v>
      </c>
      <c r="AD494" t="s">
        <v>2</v>
      </c>
      <c r="AF494">
        <v>296</v>
      </c>
      <c r="AI494" t="s">
        <v>8800</v>
      </c>
      <c r="AK494" t="s">
        <v>8799</v>
      </c>
      <c r="AL494">
        <v>4</v>
      </c>
      <c r="AM494" s="5">
        <f t="shared" si="58"/>
        <v>0.21052631578947367</v>
      </c>
      <c r="AN494" s="4">
        <f t="shared" si="63"/>
        <v>3.1885848661790785E-4</v>
      </c>
      <c r="AO494" s="3"/>
      <c r="AP494">
        <v>0</v>
      </c>
      <c r="AR494" t="s">
        <v>1</v>
      </c>
      <c r="AT494" s="2" t="s">
        <v>0</v>
      </c>
      <c r="AU494" s="1" t="e">
        <f t="shared" si="59"/>
        <v>#VALUE!</v>
      </c>
      <c r="AV494" s="1" t="e">
        <f t="shared" si="60"/>
        <v>#VALUE!</v>
      </c>
      <c r="AW494" s="1" t="e">
        <f t="shared" si="61"/>
        <v>#VALUE!</v>
      </c>
    </row>
    <row r="495" spans="1:49" x14ac:dyDescent="0.2">
      <c r="A495">
        <v>493</v>
      </c>
      <c r="B495" t="s">
        <v>8798</v>
      </c>
      <c r="F495" t="s">
        <v>8797</v>
      </c>
      <c r="G495" t="s">
        <v>9</v>
      </c>
      <c r="H495" t="s">
        <v>8</v>
      </c>
      <c r="I495" t="s">
        <v>8796</v>
      </c>
      <c r="J495" t="s">
        <v>8795</v>
      </c>
      <c r="K495" t="s">
        <v>8794</v>
      </c>
      <c r="L495" t="s">
        <v>8793</v>
      </c>
      <c r="M495" t="s">
        <v>183</v>
      </c>
      <c r="N495">
        <v>1</v>
      </c>
      <c r="O495" t="s">
        <v>8792</v>
      </c>
      <c r="P495">
        <v>7003386560</v>
      </c>
      <c r="Q495" t="s">
        <v>8791</v>
      </c>
      <c r="R495" s="7">
        <v>37895</v>
      </c>
      <c r="S495" s="8">
        <f t="shared" si="56"/>
        <v>2003</v>
      </c>
      <c r="T495" s="8">
        <v>2003</v>
      </c>
      <c r="U495" s="8">
        <f t="shared" si="57"/>
        <v>19</v>
      </c>
      <c r="V495" s="7">
        <v>37895</v>
      </c>
      <c r="W495" t="s">
        <v>8790</v>
      </c>
      <c r="X495" s="2" t="s">
        <v>0</v>
      </c>
      <c r="Y495" s="6" t="e">
        <f t="shared" si="62"/>
        <v>#VALUE!</v>
      </c>
      <c r="AA495">
        <v>3693554</v>
      </c>
      <c r="AB495">
        <v>29862</v>
      </c>
      <c r="AD495" t="s">
        <v>2</v>
      </c>
      <c r="AE495">
        <v>118</v>
      </c>
      <c r="AF495" s="10">
        <v>44540</v>
      </c>
      <c r="AH495" t="s">
        <v>8789</v>
      </c>
      <c r="AI495" t="s">
        <v>8788</v>
      </c>
      <c r="AK495" t="s">
        <v>8787</v>
      </c>
      <c r="AL495">
        <v>0</v>
      </c>
      <c r="AM495" s="5">
        <f t="shared" si="58"/>
        <v>0</v>
      </c>
      <c r="AN495" s="4">
        <f t="shared" si="63"/>
        <v>0</v>
      </c>
      <c r="AO495" s="3"/>
      <c r="AP495">
        <v>0</v>
      </c>
      <c r="AR495" t="s">
        <v>1</v>
      </c>
      <c r="AT495" s="2" t="s">
        <v>0</v>
      </c>
      <c r="AU495" s="1" t="e">
        <f t="shared" si="59"/>
        <v>#VALUE!</v>
      </c>
      <c r="AV495" s="1" t="e">
        <f t="shared" si="60"/>
        <v>#VALUE!</v>
      </c>
      <c r="AW495" s="1" t="e">
        <f t="shared" si="61"/>
        <v>#VALUE!</v>
      </c>
    </row>
    <row r="496" spans="1:49" x14ac:dyDescent="0.2">
      <c r="A496">
        <v>494</v>
      </c>
      <c r="B496" t="s">
        <v>8786</v>
      </c>
      <c r="F496" t="s">
        <v>8785</v>
      </c>
      <c r="G496" t="s">
        <v>9</v>
      </c>
      <c r="H496" t="s">
        <v>8</v>
      </c>
      <c r="I496" t="s">
        <v>8784</v>
      </c>
      <c r="J496">
        <v>100625040</v>
      </c>
      <c r="K496" t="s">
        <v>8783</v>
      </c>
      <c r="N496">
        <v>2</v>
      </c>
      <c r="O496" t="s">
        <v>8782</v>
      </c>
      <c r="P496" t="s">
        <v>8781</v>
      </c>
      <c r="Q496" t="s">
        <v>8780</v>
      </c>
      <c r="R496" s="7">
        <v>37895</v>
      </c>
      <c r="S496" s="8">
        <f t="shared" si="56"/>
        <v>2003</v>
      </c>
      <c r="T496" s="8">
        <v>2003</v>
      </c>
      <c r="U496" s="8">
        <f t="shared" si="57"/>
        <v>19</v>
      </c>
      <c r="V496" s="7">
        <v>37895</v>
      </c>
      <c r="W496" t="s">
        <v>273</v>
      </c>
      <c r="X496" s="2" t="s">
        <v>0</v>
      </c>
      <c r="Y496" s="6" t="e">
        <f t="shared" si="62"/>
        <v>#VALUE!</v>
      </c>
      <c r="AA496" t="s">
        <v>272</v>
      </c>
      <c r="AB496">
        <v>18614</v>
      </c>
      <c r="AD496" t="s">
        <v>2</v>
      </c>
      <c r="AE496">
        <v>44</v>
      </c>
      <c r="AF496">
        <v>4</v>
      </c>
      <c r="AH496" t="s">
        <v>1185</v>
      </c>
      <c r="AI496" t="s">
        <v>8779</v>
      </c>
      <c r="AJ496" t="s">
        <v>8778</v>
      </c>
      <c r="AK496" t="s">
        <v>8777</v>
      </c>
      <c r="AL496">
        <v>3</v>
      </c>
      <c r="AM496" s="5">
        <f t="shared" si="58"/>
        <v>0.15789473684210525</v>
      </c>
      <c r="AN496" s="4">
        <f t="shared" si="63"/>
        <v>2.3914386496343091E-4</v>
      </c>
      <c r="AO496" s="3"/>
      <c r="AP496">
        <v>0</v>
      </c>
      <c r="AR496" t="s">
        <v>1</v>
      </c>
      <c r="AT496" s="2" t="s">
        <v>0</v>
      </c>
      <c r="AU496" s="1" t="e">
        <f t="shared" si="59"/>
        <v>#VALUE!</v>
      </c>
      <c r="AV496" s="1" t="e">
        <f t="shared" si="60"/>
        <v>#VALUE!</v>
      </c>
      <c r="AW496" s="1" t="e">
        <f t="shared" si="61"/>
        <v>#VALUE!</v>
      </c>
    </row>
    <row r="497" spans="1:49" x14ac:dyDescent="0.2">
      <c r="A497">
        <v>495</v>
      </c>
      <c r="B497" t="s">
        <v>8776</v>
      </c>
      <c r="C497" t="s">
        <v>8775</v>
      </c>
      <c r="F497" t="s">
        <v>8774</v>
      </c>
      <c r="G497" t="s">
        <v>9</v>
      </c>
      <c r="H497" t="s">
        <v>8</v>
      </c>
      <c r="I497" t="s">
        <v>8773</v>
      </c>
      <c r="J497" t="s">
        <v>8772</v>
      </c>
      <c r="K497" t="s">
        <v>8771</v>
      </c>
      <c r="L497" t="s">
        <v>8770</v>
      </c>
      <c r="M497" t="s">
        <v>44</v>
      </c>
      <c r="N497">
        <v>3</v>
      </c>
      <c r="O497" t="s">
        <v>8769</v>
      </c>
      <c r="P497" t="s">
        <v>8768</v>
      </c>
      <c r="Q497" t="s">
        <v>8767</v>
      </c>
      <c r="R497" s="7">
        <v>37895</v>
      </c>
      <c r="S497" s="8">
        <f t="shared" si="56"/>
        <v>2003</v>
      </c>
      <c r="T497" s="8">
        <v>2003</v>
      </c>
      <c r="U497" s="8">
        <f t="shared" si="57"/>
        <v>19</v>
      </c>
      <c r="V497" s="7">
        <v>37895</v>
      </c>
      <c r="W497" t="s">
        <v>203</v>
      </c>
      <c r="X497" s="2">
        <v>1.137</v>
      </c>
      <c r="Y497" s="6">
        <f t="shared" si="62"/>
        <v>3.0351565628253384E-2</v>
      </c>
      <c r="AA497">
        <v>189251</v>
      </c>
      <c r="AB497">
        <v>17336</v>
      </c>
      <c r="AD497" t="s">
        <v>2</v>
      </c>
      <c r="AE497">
        <v>39</v>
      </c>
      <c r="AF497">
        <v>4</v>
      </c>
      <c r="AH497" t="s">
        <v>8766</v>
      </c>
      <c r="AI497" t="s">
        <v>8765</v>
      </c>
      <c r="AK497" t="s">
        <v>8764</v>
      </c>
      <c r="AL497">
        <v>14</v>
      </c>
      <c r="AM497" s="5">
        <f t="shared" si="58"/>
        <v>0.73684210526315785</v>
      </c>
      <c r="AN497" s="4">
        <f t="shared" si="63"/>
        <v>1.1160047031626775E-3</v>
      </c>
      <c r="AO497" s="3"/>
      <c r="AP497">
        <v>0</v>
      </c>
      <c r="AR497" t="s">
        <v>1</v>
      </c>
      <c r="AS497" t="s">
        <v>8763</v>
      </c>
      <c r="AT497" s="2" t="s">
        <v>0</v>
      </c>
      <c r="AU497" s="1">
        <f t="shared" si="59"/>
        <v>2.1580897350726169</v>
      </c>
      <c r="AV497" s="1">
        <f t="shared" si="60"/>
        <v>1.573378516570803</v>
      </c>
      <c r="AW497" s="1">
        <f t="shared" si="61"/>
        <v>0.98866729806898901</v>
      </c>
    </row>
    <row r="498" spans="1:49" x14ac:dyDescent="0.2">
      <c r="A498">
        <v>496</v>
      </c>
      <c r="B498" t="s">
        <v>8762</v>
      </c>
      <c r="C498" t="s">
        <v>8761</v>
      </c>
      <c r="F498" t="s">
        <v>8760</v>
      </c>
      <c r="G498" t="s">
        <v>9</v>
      </c>
      <c r="H498" t="s">
        <v>8</v>
      </c>
      <c r="I498" t="s">
        <v>8759</v>
      </c>
      <c r="J498" t="s">
        <v>8758</v>
      </c>
      <c r="K498" t="s">
        <v>8757</v>
      </c>
      <c r="L498" t="s">
        <v>8756</v>
      </c>
      <c r="M498" t="s">
        <v>30</v>
      </c>
      <c r="N498">
        <v>3</v>
      </c>
      <c r="O498" t="s">
        <v>8755</v>
      </c>
      <c r="P498" t="s">
        <v>8754</v>
      </c>
      <c r="Q498" t="s">
        <v>8753</v>
      </c>
      <c r="R498" s="7">
        <v>37895</v>
      </c>
      <c r="S498" s="8">
        <f t="shared" si="56"/>
        <v>2003</v>
      </c>
      <c r="T498" s="8">
        <v>2003</v>
      </c>
      <c r="U498" s="8">
        <f t="shared" si="57"/>
        <v>19</v>
      </c>
      <c r="V498" s="7">
        <v>37895</v>
      </c>
      <c r="W498" t="s">
        <v>203</v>
      </c>
      <c r="X498" s="2">
        <v>1.137</v>
      </c>
      <c r="Y498" s="6">
        <f t="shared" si="62"/>
        <v>3.0351565628253384E-2</v>
      </c>
      <c r="AA498">
        <v>189251</v>
      </c>
      <c r="AB498">
        <v>17336</v>
      </c>
      <c r="AD498" t="s">
        <v>2</v>
      </c>
      <c r="AE498">
        <v>39</v>
      </c>
      <c r="AF498">
        <v>4</v>
      </c>
      <c r="AH498" t="s">
        <v>8752</v>
      </c>
      <c r="AI498" t="s">
        <v>8751</v>
      </c>
      <c r="AK498" t="s">
        <v>8750</v>
      </c>
      <c r="AL498">
        <v>24</v>
      </c>
      <c r="AM498" s="5">
        <f t="shared" si="58"/>
        <v>1.263157894736842</v>
      </c>
      <c r="AN498" s="4">
        <f t="shared" si="63"/>
        <v>1.9131509197074473E-3</v>
      </c>
      <c r="AO498" s="3"/>
      <c r="AP498">
        <v>0</v>
      </c>
      <c r="AQ498" t="s">
        <v>42</v>
      </c>
      <c r="AR498" t="s">
        <v>8217</v>
      </c>
      <c r="AS498" t="s">
        <v>41</v>
      </c>
      <c r="AT498" s="2" t="s">
        <v>0</v>
      </c>
      <c r="AU498" s="1">
        <f t="shared" si="59"/>
        <v>2.1820041215689598</v>
      </c>
      <c r="AV498" s="1">
        <f t="shared" si="60"/>
        <v>1.6132358273980414</v>
      </c>
      <c r="AW498" s="1">
        <f t="shared" si="61"/>
        <v>1.0444675332271229</v>
      </c>
    </row>
    <row r="499" spans="1:49" x14ac:dyDescent="0.2">
      <c r="A499">
        <v>497</v>
      </c>
      <c r="B499" t="s">
        <v>8749</v>
      </c>
      <c r="C499" t="s">
        <v>8748</v>
      </c>
      <c r="F499" t="s">
        <v>8747</v>
      </c>
      <c r="G499" t="s">
        <v>9</v>
      </c>
      <c r="H499" t="s">
        <v>8</v>
      </c>
      <c r="I499" t="s">
        <v>8746</v>
      </c>
      <c r="J499">
        <v>60005830</v>
      </c>
      <c r="K499" t="s">
        <v>8745</v>
      </c>
      <c r="L499" t="s">
        <v>1077</v>
      </c>
      <c r="M499" t="s">
        <v>139</v>
      </c>
      <c r="N499">
        <v>1</v>
      </c>
      <c r="O499" t="s">
        <v>8744</v>
      </c>
      <c r="P499">
        <v>7006261176</v>
      </c>
      <c r="Q499">
        <v>60005830</v>
      </c>
      <c r="R499" s="7">
        <v>37895</v>
      </c>
      <c r="S499" s="8">
        <f t="shared" si="56"/>
        <v>2003</v>
      </c>
      <c r="T499" s="8">
        <v>2003</v>
      </c>
      <c r="U499" s="8">
        <f t="shared" si="57"/>
        <v>19</v>
      </c>
      <c r="V499" s="7">
        <v>37895</v>
      </c>
      <c r="W499" t="s">
        <v>203</v>
      </c>
      <c r="X499" s="2">
        <v>1.137</v>
      </c>
      <c r="Y499" s="6">
        <f t="shared" si="62"/>
        <v>3.0351565628253384E-2</v>
      </c>
      <c r="AA499">
        <v>189251</v>
      </c>
      <c r="AB499">
        <v>17336</v>
      </c>
      <c r="AD499" t="s">
        <v>2</v>
      </c>
      <c r="AE499">
        <v>39</v>
      </c>
      <c r="AF499">
        <v>4</v>
      </c>
      <c r="AH499" t="s">
        <v>8743</v>
      </c>
      <c r="AI499" t="s">
        <v>8742</v>
      </c>
      <c r="AK499" t="s">
        <v>8741</v>
      </c>
      <c r="AL499">
        <v>1</v>
      </c>
      <c r="AM499" s="5">
        <f t="shared" si="58"/>
        <v>5.2631578947368418E-2</v>
      </c>
      <c r="AN499" s="4">
        <f t="shared" si="63"/>
        <v>7.9714621654476962E-5</v>
      </c>
      <c r="AO499" s="3"/>
      <c r="AP499">
        <v>0</v>
      </c>
      <c r="AR499" t="s">
        <v>1</v>
      </c>
      <c r="AT499" s="2" t="s">
        <v>0</v>
      </c>
      <c r="AU499" s="1">
        <f t="shared" si="59"/>
        <v>2.1270010326273709</v>
      </c>
      <c r="AV499" s="1">
        <f t="shared" si="60"/>
        <v>1.5215640124953931</v>
      </c>
      <c r="AW499" s="1">
        <f t="shared" si="61"/>
        <v>0.91612699236341499</v>
      </c>
    </row>
    <row r="500" spans="1:49" x14ac:dyDescent="0.2">
      <c r="A500">
        <v>498</v>
      </c>
      <c r="B500" t="s">
        <v>8740</v>
      </c>
      <c r="C500" t="s">
        <v>8739</v>
      </c>
      <c r="E500">
        <v>14622173</v>
      </c>
      <c r="F500" t="s">
        <v>8738</v>
      </c>
      <c r="G500" t="s">
        <v>9</v>
      </c>
      <c r="H500" t="s">
        <v>8</v>
      </c>
      <c r="I500" t="s">
        <v>8737</v>
      </c>
      <c r="J500" t="s">
        <v>8736</v>
      </c>
      <c r="K500" t="s">
        <v>8735</v>
      </c>
      <c r="L500" t="s">
        <v>8734</v>
      </c>
      <c r="M500" t="s">
        <v>2338</v>
      </c>
      <c r="N500">
        <v>2</v>
      </c>
      <c r="O500" t="s">
        <v>8733</v>
      </c>
      <c r="P500" t="s">
        <v>8732</v>
      </c>
      <c r="Q500" t="s">
        <v>8731</v>
      </c>
      <c r="R500" s="7">
        <v>37895</v>
      </c>
      <c r="S500" s="8">
        <f t="shared" si="56"/>
        <v>2003</v>
      </c>
      <c r="T500" s="8">
        <v>2003</v>
      </c>
      <c r="U500" s="8">
        <f t="shared" si="57"/>
        <v>19</v>
      </c>
      <c r="V500" s="7">
        <v>37895</v>
      </c>
      <c r="W500" t="s">
        <v>8730</v>
      </c>
      <c r="X500" s="2">
        <v>1.3460000000000001</v>
      </c>
      <c r="Y500" s="6">
        <f t="shared" si="62"/>
        <v>3.593070126264649E-2</v>
      </c>
      <c r="AA500" t="s">
        <v>8729</v>
      </c>
      <c r="AB500">
        <v>15550</v>
      </c>
      <c r="AD500" t="s">
        <v>2</v>
      </c>
      <c r="AE500">
        <v>18</v>
      </c>
      <c r="AF500">
        <v>8</v>
      </c>
      <c r="AH500" t="s">
        <v>8728</v>
      </c>
      <c r="AI500" t="s">
        <v>8727</v>
      </c>
      <c r="AJ500" t="s">
        <v>8726</v>
      </c>
      <c r="AK500" t="s">
        <v>8725</v>
      </c>
      <c r="AL500">
        <v>158</v>
      </c>
      <c r="AM500" s="5">
        <f t="shared" si="58"/>
        <v>8.3157894736842106</v>
      </c>
      <c r="AN500" s="4">
        <f t="shared" si="63"/>
        <v>1.2594910221407362E-2</v>
      </c>
      <c r="AO500" s="3"/>
      <c r="AP500">
        <v>0</v>
      </c>
      <c r="AR500" t="s">
        <v>1</v>
      </c>
      <c r="AT500" s="2">
        <v>3.3860000000000001</v>
      </c>
      <c r="AU500" s="1">
        <f t="shared" si="59"/>
        <v>2.8929963950274749</v>
      </c>
      <c r="AV500" s="1">
        <f t="shared" si="60"/>
        <v>2.4262805742026923</v>
      </c>
      <c r="AW500" s="1">
        <f t="shared" si="61"/>
        <v>1.9595647533779097</v>
      </c>
    </row>
    <row r="501" spans="1:49" x14ac:dyDescent="0.2">
      <c r="A501">
        <v>499</v>
      </c>
      <c r="B501" t="s">
        <v>8724</v>
      </c>
      <c r="C501" t="s">
        <v>8723</v>
      </c>
      <c r="F501" t="s">
        <v>8722</v>
      </c>
      <c r="G501" t="s">
        <v>9</v>
      </c>
      <c r="H501" t="s">
        <v>8</v>
      </c>
      <c r="I501" t="s">
        <v>8721</v>
      </c>
      <c r="J501">
        <v>60002162</v>
      </c>
      <c r="K501" t="s">
        <v>1193</v>
      </c>
      <c r="L501" t="s">
        <v>1192</v>
      </c>
      <c r="M501" t="s">
        <v>46</v>
      </c>
      <c r="N501">
        <v>1</v>
      </c>
      <c r="O501" t="s">
        <v>8720</v>
      </c>
      <c r="P501">
        <v>6508140147</v>
      </c>
      <c r="Q501">
        <v>60002162</v>
      </c>
      <c r="R501" s="7">
        <v>37895</v>
      </c>
      <c r="S501" s="8">
        <f t="shared" si="56"/>
        <v>2003</v>
      </c>
      <c r="T501" s="8">
        <v>2003</v>
      </c>
      <c r="U501" s="8">
        <f t="shared" si="57"/>
        <v>19</v>
      </c>
      <c r="V501" s="7">
        <v>37895</v>
      </c>
      <c r="W501" t="s">
        <v>203</v>
      </c>
      <c r="X501" s="2">
        <v>1.137</v>
      </c>
      <c r="Y501" s="6">
        <f t="shared" si="62"/>
        <v>3.0351565628253384E-2</v>
      </c>
      <c r="AA501">
        <v>189251</v>
      </c>
      <c r="AB501">
        <v>17336</v>
      </c>
      <c r="AD501" t="s">
        <v>2</v>
      </c>
      <c r="AE501">
        <v>39</v>
      </c>
      <c r="AF501">
        <v>4</v>
      </c>
      <c r="AH501" t="s">
        <v>1124</v>
      </c>
      <c r="AI501" t="s">
        <v>8719</v>
      </c>
      <c r="AK501" t="s">
        <v>8718</v>
      </c>
      <c r="AL501">
        <v>4</v>
      </c>
      <c r="AM501" s="5">
        <f t="shared" si="58"/>
        <v>0.21052631578947367</v>
      </c>
      <c r="AN501" s="4">
        <f t="shared" si="63"/>
        <v>3.1885848661790785E-4</v>
      </c>
      <c r="AO501" s="3"/>
      <c r="AP501">
        <v>0</v>
      </c>
      <c r="AQ501" t="s">
        <v>400</v>
      </c>
      <c r="AR501" t="s">
        <v>8717</v>
      </c>
      <c r="AS501" t="s">
        <v>399</v>
      </c>
      <c r="AT501" s="2" t="s">
        <v>0</v>
      </c>
      <c r="AU501" s="1">
        <f t="shared" si="59"/>
        <v>2.134175348576274</v>
      </c>
      <c r="AV501" s="1">
        <f t="shared" si="60"/>
        <v>1.5335212057435645</v>
      </c>
      <c r="AW501" s="1">
        <f t="shared" si="61"/>
        <v>0.93286706291085508</v>
      </c>
    </row>
    <row r="502" spans="1:49" x14ac:dyDescent="0.2">
      <c r="A502">
        <v>500</v>
      </c>
      <c r="B502" t="s">
        <v>8716</v>
      </c>
      <c r="C502" t="s">
        <v>8715</v>
      </c>
      <c r="F502" t="s">
        <v>8714</v>
      </c>
      <c r="G502" t="s">
        <v>9</v>
      </c>
      <c r="H502" t="s">
        <v>8</v>
      </c>
      <c r="I502" t="s">
        <v>420</v>
      </c>
      <c r="J502">
        <v>60027282</v>
      </c>
      <c r="K502" t="s">
        <v>8713</v>
      </c>
      <c r="L502" t="s">
        <v>508</v>
      </c>
      <c r="M502" t="s">
        <v>69</v>
      </c>
      <c r="N502">
        <v>1</v>
      </c>
      <c r="O502" t="s">
        <v>8712</v>
      </c>
      <c r="P502">
        <v>7004274208</v>
      </c>
      <c r="Q502">
        <v>60027282</v>
      </c>
      <c r="R502" s="7">
        <v>37895</v>
      </c>
      <c r="S502" s="8">
        <f t="shared" si="56"/>
        <v>2003</v>
      </c>
      <c r="T502" s="8">
        <v>2003</v>
      </c>
      <c r="U502" s="8">
        <f t="shared" si="57"/>
        <v>19</v>
      </c>
      <c r="V502" s="7">
        <v>37895</v>
      </c>
      <c r="W502" t="s">
        <v>234</v>
      </c>
      <c r="X502" s="2">
        <v>0.27800000000000002</v>
      </c>
      <c r="Y502" s="6">
        <f t="shared" si="62"/>
        <v>7.4210512266090073E-3</v>
      </c>
      <c r="AA502" t="s">
        <v>233</v>
      </c>
      <c r="AB502">
        <v>21402</v>
      </c>
      <c r="AD502" t="s">
        <v>2</v>
      </c>
      <c r="AE502">
        <v>76</v>
      </c>
      <c r="AF502">
        <v>9</v>
      </c>
      <c r="AH502" t="s">
        <v>8711</v>
      </c>
      <c r="AI502" t="s">
        <v>8710</v>
      </c>
      <c r="AK502" t="s">
        <v>8709</v>
      </c>
      <c r="AL502">
        <v>10</v>
      </c>
      <c r="AM502" s="5">
        <f t="shared" si="58"/>
        <v>0.52631578947368418</v>
      </c>
      <c r="AN502" s="4">
        <f t="shared" si="63"/>
        <v>7.9714621654476973E-4</v>
      </c>
      <c r="AO502" s="3"/>
      <c r="AP502">
        <v>0</v>
      </c>
      <c r="AR502" t="s">
        <v>1</v>
      </c>
      <c r="AT502" s="2">
        <v>0.52900000000000003</v>
      </c>
      <c r="AU502" s="1">
        <f t="shared" si="59"/>
        <v>0.54338797235897351</v>
      </c>
      <c r="AV502" s="1">
        <f t="shared" si="60"/>
        <v>0.41090987215768887</v>
      </c>
      <c r="AW502" s="1">
        <f t="shared" si="61"/>
        <v>0.27843177195640406</v>
      </c>
    </row>
    <row r="503" spans="1:49" x14ac:dyDescent="0.2">
      <c r="A503">
        <v>501</v>
      </c>
      <c r="B503" t="s">
        <v>8708</v>
      </c>
      <c r="C503" t="s">
        <v>8707</v>
      </c>
      <c r="F503" t="s">
        <v>8706</v>
      </c>
      <c r="G503" t="s">
        <v>9</v>
      </c>
      <c r="H503" t="s">
        <v>8</v>
      </c>
      <c r="I503" t="s">
        <v>8705</v>
      </c>
      <c r="J503">
        <v>60024594</v>
      </c>
      <c r="K503" t="s">
        <v>8704</v>
      </c>
      <c r="L503" t="s">
        <v>8703</v>
      </c>
      <c r="M503" t="s">
        <v>8702</v>
      </c>
      <c r="N503">
        <v>1</v>
      </c>
      <c r="O503" t="s">
        <v>8701</v>
      </c>
      <c r="P503">
        <v>7102846593</v>
      </c>
      <c r="Q503">
        <v>60024594</v>
      </c>
      <c r="R503" s="7">
        <v>37895</v>
      </c>
      <c r="S503" s="8">
        <f t="shared" si="56"/>
        <v>2003</v>
      </c>
      <c r="T503" s="8">
        <v>2003</v>
      </c>
      <c r="U503" s="8">
        <f t="shared" si="57"/>
        <v>19</v>
      </c>
      <c r="V503" s="7">
        <v>37895</v>
      </c>
      <c r="W503" t="s">
        <v>234</v>
      </c>
      <c r="X503" s="2">
        <v>0.27800000000000002</v>
      </c>
      <c r="Y503" s="6">
        <f t="shared" si="62"/>
        <v>7.4210512266090073E-3</v>
      </c>
      <c r="AA503" t="s">
        <v>233</v>
      </c>
      <c r="AB503">
        <v>21402</v>
      </c>
      <c r="AD503" t="s">
        <v>2</v>
      </c>
      <c r="AE503">
        <v>76</v>
      </c>
      <c r="AF503">
        <v>9</v>
      </c>
      <c r="AH503" t="s">
        <v>8700</v>
      </c>
      <c r="AI503" t="s">
        <v>8699</v>
      </c>
      <c r="AK503" t="s">
        <v>8698</v>
      </c>
      <c r="AL503">
        <v>2</v>
      </c>
      <c r="AM503" s="5">
        <f t="shared" si="58"/>
        <v>0.10526315789473684</v>
      </c>
      <c r="AN503" s="4">
        <f t="shared" si="63"/>
        <v>1.5942924330895392E-4</v>
      </c>
      <c r="AO503" s="3"/>
      <c r="AP503">
        <v>0</v>
      </c>
      <c r="AR503" t="s">
        <v>1</v>
      </c>
      <c r="AT503" s="2">
        <v>0.52900000000000003</v>
      </c>
      <c r="AU503" s="1">
        <f t="shared" si="59"/>
        <v>0.524256463161899</v>
      </c>
      <c r="AV503" s="1">
        <f t="shared" si="60"/>
        <v>0.37902402349589803</v>
      </c>
      <c r="AW503" s="1">
        <f t="shared" si="61"/>
        <v>0.23379158382989695</v>
      </c>
    </row>
    <row r="504" spans="1:49" x14ac:dyDescent="0.2">
      <c r="A504">
        <v>502</v>
      </c>
      <c r="B504" t="s">
        <v>8697</v>
      </c>
      <c r="C504" t="s">
        <v>8696</v>
      </c>
      <c r="E504">
        <v>12955755</v>
      </c>
      <c r="F504" t="s">
        <v>8695</v>
      </c>
      <c r="G504" t="s">
        <v>9</v>
      </c>
      <c r="H504" t="s">
        <v>8</v>
      </c>
      <c r="I504" t="s">
        <v>8694</v>
      </c>
      <c r="J504">
        <v>60019557</v>
      </c>
      <c r="K504" t="s">
        <v>8693</v>
      </c>
      <c r="L504" t="s">
        <v>1058</v>
      </c>
      <c r="M504" t="s">
        <v>46</v>
      </c>
      <c r="N504">
        <v>5</v>
      </c>
      <c r="O504" t="s">
        <v>8692</v>
      </c>
      <c r="P504" t="s">
        <v>8691</v>
      </c>
      <c r="Q504" t="s">
        <v>8690</v>
      </c>
      <c r="R504" s="7">
        <v>37895</v>
      </c>
      <c r="S504" s="8">
        <f t="shared" si="56"/>
        <v>2003</v>
      </c>
      <c r="T504" s="8">
        <v>2003</v>
      </c>
      <c r="U504" s="8">
        <f t="shared" si="57"/>
        <v>19</v>
      </c>
      <c r="V504" s="7">
        <v>37895</v>
      </c>
      <c r="W504" t="s">
        <v>207</v>
      </c>
      <c r="X504" s="2">
        <v>0.435</v>
      </c>
      <c r="Y504" s="6">
        <f t="shared" si="62"/>
        <v>1.1612076559622007E-2</v>
      </c>
      <c r="AA504">
        <v>1978462</v>
      </c>
      <c r="AB504">
        <v>14839</v>
      </c>
      <c r="AD504" t="s">
        <v>2</v>
      </c>
      <c r="AE504">
        <v>24</v>
      </c>
      <c r="AF504">
        <v>7</v>
      </c>
      <c r="AH504" t="s">
        <v>8689</v>
      </c>
      <c r="AI504" t="s">
        <v>8688</v>
      </c>
      <c r="AJ504" t="s">
        <v>8687</v>
      </c>
      <c r="AK504" t="s">
        <v>8686</v>
      </c>
      <c r="AL504">
        <v>20</v>
      </c>
      <c r="AM504" s="5">
        <f t="shared" si="58"/>
        <v>1.0526315789473684</v>
      </c>
      <c r="AN504" s="4">
        <f t="shared" si="63"/>
        <v>1.5942924330895395E-3</v>
      </c>
      <c r="AO504" s="3"/>
      <c r="AP504">
        <v>0</v>
      </c>
      <c r="AR504" t="s">
        <v>1</v>
      </c>
      <c r="AT504" s="2">
        <v>2.0099999999999998</v>
      </c>
      <c r="AU504" s="1">
        <f t="shared" si="59"/>
        <v>0.86067413216622657</v>
      </c>
      <c r="AV504" s="1">
        <f t="shared" si="60"/>
        <v>0.66031844963557729</v>
      </c>
      <c r="AW504" s="1">
        <f t="shared" si="61"/>
        <v>0.45996276710492795</v>
      </c>
    </row>
    <row r="505" spans="1:49" x14ac:dyDescent="0.2">
      <c r="A505">
        <v>503</v>
      </c>
      <c r="B505" t="s">
        <v>8685</v>
      </c>
      <c r="C505" t="s">
        <v>8684</v>
      </c>
      <c r="F505" t="s">
        <v>8683</v>
      </c>
      <c r="G505" t="s">
        <v>9</v>
      </c>
      <c r="H505" t="s">
        <v>8</v>
      </c>
      <c r="I505" t="s">
        <v>8682</v>
      </c>
      <c r="J505" t="s">
        <v>8681</v>
      </c>
      <c r="K505" t="s">
        <v>8680</v>
      </c>
      <c r="L505" t="s">
        <v>8679</v>
      </c>
      <c r="M505" t="s">
        <v>30</v>
      </c>
      <c r="N505">
        <v>3</v>
      </c>
      <c r="O505" t="s">
        <v>8678</v>
      </c>
      <c r="P505" t="s">
        <v>8677</v>
      </c>
      <c r="Q505" t="s">
        <v>8676</v>
      </c>
      <c r="R505" s="7">
        <v>37895</v>
      </c>
      <c r="S505" s="8">
        <f t="shared" si="56"/>
        <v>2003</v>
      </c>
      <c r="T505" s="8">
        <v>2003</v>
      </c>
      <c r="U505" s="8">
        <f t="shared" si="57"/>
        <v>19</v>
      </c>
      <c r="V505" s="7">
        <v>37895</v>
      </c>
      <c r="W505" t="s">
        <v>63</v>
      </c>
      <c r="X505" s="2">
        <v>1.6519999999999999</v>
      </c>
      <c r="Y505" s="6">
        <f t="shared" si="62"/>
        <v>4.409919649769093E-2</v>
      </c>
      <c r="AA505" t="s">
        <v>62</v>
      </c>
      <c r="AB505">
        <v>17337</v>
      </c>
      <c r="AD505" t="s">
        <v>2</v>
      </c>
      <c r="AE505">
        <v>51</v>
      </c>
      <c r="AF505" t="s">
        <v>7797</v>
      </c>
      <c r="AH505" t="s">
        <v>8675</v>
      </c>
      <c r="AI505" t="s">
        <v>8674</v>
      </c>
      <c r="AJ505" t="s">
        <v>8673</v>
      </c>
      <c r="AK505" t="s">
        <v>8672</v>
      </c>
      <c r="AL505">
        <v>151</v>
      </c>
      <c r="AM505" s="5">
        <f t="shared" si="58"/>
        <v>7.9473684210526319</v>
      </c>
      <c r="AN505" s="4">
        <f t="shared" si="63"/>
        <v>1.2036907869826023E-2</v>
      </c>
      <c r="AO505" s="3"/>
      <c r="AP505">
        <v>0</v>
      </c>
      <c r="AQ505" t="s">
        <v>96</v>
      </c>
      <c r="AR505" t="s">
        <v>8671</v>
      </c>
      <c r="AS505" t="s">
        <v>95</v>
      </c>
      <c r="AT505" s="2" t="s">
        <v>0</v>
      </c>
      <c r="AU505" s="1">
        <f t="shared" si="59"/>
        <v>3.4480509909331456</v>
      </c>
      <c r="AV505" s="1">
        <f t="shared" si="60"/>
        <v>2.8068052183758478</v>
      </c>
      <c r="AW505" s="1">
        <f t="shared" si="61"/>
        <v>2.1655594458185492</v>
      </c>
    </row>
    <row r="506" spans="1:49" x14ac:dyDescent="0.2">
      <c r="A506">
        <v>504</v>
      </c>
      <c r="B506" t="s">
        <v>8670</v>
      </c>
      <c r="C506" t="s">
        <v>8669</v>
      </c>
      <c r="F506" t="s">
        <v>8668</v>
      </c>
      <c r="G506" t="s">
        <v>9</v>
      </c>
      <c r="H506" t="s">
        <v>8</v>
      </c>
      <c r="I506" t="s">
        <v>5416</v>
      </c>
      <c r="J506" t="s">
        <v>8667</v>
      </c>
      <c r="K506" t="s">
        <v>8666</v>
      </c>
      <c r="L506" t="s">
        <v>8665</v>
      </c>
      <c r="M506" t="s">
        <v>44</v>
      </c>
      <c r="N506">
        <v>3</v>
      </c>
      <c r="O506" t="s">
        <v>8664</v>
      </c>
      <c r="P506" t="s">
        <v>8663</v>
      </c>
      <c r="Q506" t="s">
        <v>8662</v>
      </c>
      <c r="R506" s="7">
        <v>37895</v>
      </c>
      <c r="S506" s="8">
        <f t="shared" si="56"/>
        <v>2003</v>
      </c>
      <c r="T506" s="8">
        <v>2003</v>
      </c>
      <c r="U506" s="8">
        <f t="shared" si="57"/>
        <v>19</v>
      </c>
      <c r="V506" s="7">
        <v>37895</v>
      </c>
      <c r="W506" t="s">
        <v>201</v>
      </c>
      <c r="X506" s="2">
        <v>0.88100000000000001</v>
      </c>
      <c r="Y506" s="6">
        <f t="shared" si="62"/>
        <v>2.3517791836843653E-2</v>
      </c>
      <c r="AA506">
        <v>10459243</v>
      </c>
      <c r="AB506">
        <v>17248</v>
      </c>
      <c r="AD506" t="s">
        <v>2</v>
      </c>
      <c r="AE506">
        <v>45</v>
      </c>
      <c r="AF506">
        <v>5</v>
      </c>
      <c r="AH506" t="s">
        <v>8661</v>
      </c>
      <c r="AI506" t="s">
        <v>8660</v>
      </c>
      <c r="AJ506" t="s">
        <v>8659</v>
      </c>
      <c r="AK506" t="s">
        <v>8658</v>
      </c>
      <c r="AL506">
        <v>16</v>
      </c>
      <c r="AM506" s="5">
        <f t="shared" si="58"/>
        <v>0.84210526315789469</v>
      </c>
      <c r="AN506" s="4">
        <f t="shared" si="63"/>
        <v>1.2754339464716314E-3</v>
      </c>
      <c r="AO506" s="3"/>
      <c r="AP506">
        <v>0</v>
      </c>
      <c r="AR506" t="s">
        <v>1</v>
      </c>
      <c r="AT506" s="2" t="s">
        <v>0</v>
      </c>
      <c r="AU506" s="1">
        <f t="shared" si="59"/>
        <v>1.6845084469732046</v>
      </c>
      <c r="AV506" s="1">
        <f t="shared" si="60"/>
        <v>1.2396612891657641</v>
      </c>
      <c r="AW506" s="1">
        <f t="shared" si="61"/>
        <v>0.79481413135832379</v>
      </c>
    </row>
    <row r="507" spans="1:49" x14ac:dyDescent="0.2">
      <c r="A507">
        <v>505</v>
      </c>
      <c r="B507" t="s">
        <v>8657</v>
      </c>
      <c r="C507" t="s">
        <v>8656</v>
      </c>
      <c r="F507" t="s">
        <v>8655</v>
      </c>
      <c r="G507" t="s">
        <v>9</v>
      </c>
      <c r="H507" t="s">
        <v>8</v>
      </c>
      <c r="I507" t="s">
        <v>8654</v>
      </c>
      <c r="J507">
        <v>60021859</v>
      </c>
      <c r="K507" t="s">
        <v>797</v>
      </c>
      <c r="L507" t="s">
        <v>796</v>
      </c>
      <c r="M507" t="s">
        <v>22</v>
      </c>
      <c r="N507">
        <v>1</v>
      </c>
      <c r="O507" t="s">
        <v>8653</v>
      </c>
      <c r="P507">
        <v>36554911300</v>
      </c>
      <c r="Q507">
        <v>60021859</v>
      </c>
      <c r="R507" s="7">
        <v>37895</v>
      </c>
      <c r="S507" s="8">
        <f t="shared" si="56"/>
        <v>2003</v>
      </c>
      <c r="T507" s="8">
        <v>2003</v>
      </c>
      <c r="U507" s="8">
        <f t="shared" si="57"/>
        <v>19</v>
      </c>
      <c r="V507" s="7">
        <v>37895</v>
      </c>
      <c r="W507" t="s">
        <v>201</v>
      </c>
      <c r="X507" s="2">
        <v>0.88100000000000001</v>
      </c>
      <c r="Y507" s="6">
        <f t="shared" si="62"/>
        <v>2.3517791836843653E-2</v>
      </c>
      <c r="AA507">
        <v>10459243</v>
      </c>
      <c r="AB507">
        <v>17248</v>
      </c>
      <c r="AD507" t="s">
        <v>2</v>
      </c>
      <c r="AE507">
        <v>45</v>
      </c>
      <c r="AF507">
        <v>5</v>
      </c>
      <c r="AH507" t="s">
        <v>8652</v>
      </c>
      <c r="AI507" t="s">
        <v>8651</v>
      </c>
      <c r="AJ507" t="s">
        <v>8650</v>
      </c>
      <c r="AK507" t="s">
        <v>8649</v>
      </c>
      <c r="AL507">
        <v>10</v>
      </c>
      <c r="AM507" s="5">
        <f t="shared" si="58"/>
        <v>0.52631578947368418</v>
      </c>
      <c r="AN507" s="4">
        <f t="shared" si="63"/>
        <v>7.9714621654476973E-4</v>
      </c>
      <c r="AO507" s="3"/>
      <c r="AP507">
        <v>0</v>
      </c>
      <c r="AR507" t="s">
        <v>1</v>
      </c>
      <c r="AT507" s="2" t="s">
        <v>0</v>
      </c>
      <c r="AU507" s="1">
        <f t="shared" si="59"/>
        <v>1.6701598150753987</v>
      </c>
      <c r="AV507" s="1">
        <f t="shared" si="60"/>
        <v>1.2157469026694212</v>
      </c>
      <c r="AW507" s="1">
        <f t="shared" si="61"/>
        <v>0.76133399026344339</v>
      </c>
    </row>
    <row r="508" spans="1:49" x14ac:dyDescent="0.2">
      <c r="A508">
        <v>506</v>
      </c>
      <c r="B508" t="s">
        <v>8648</v>
      </c>
      <c r="C508" t="s">
        <v>8647</v>
      </c>
      <c r="F508" t="s">
        <v>8646</v>
      </c>
      <c r="G508" t="s">
        <v>9</v>
      </c>
      <c r="H508" t="s">
        <v>8</v>
      </c>
      <c r="I508" t="s">
        <v>681</v>
      </c>
      <c r="J508">
        <v>60028419</v>
      </c>
      <c r="K508" t="s">
        <v>680</v>
      </c>
      <c r="L508" t="s">
        <v>679</v>
      </c>
      <c r="M508" t="s">
        <v>69</v>
      </c>
      <c r="N508">
        <v>3</v>
      </c>
      <c r="O508" t="s">
        <v>8645</v>
      </c>
      <c r="P508" t="s">
        <v>678</v>
      </c>
      <c r="Q508" t="s">
        <v>677</v>
      </c>
      <c r="R508" s="7">
        <v>37895</v>
      </c>
      <c r="S508" s="8">
        <f t="shared" si="56"/>
        <v>2003</v>
      </c>
      <c r="T508" s="8">
        <v>2003</v>
      </c>
      <c r="U508" s="8">
        <f t="shared" si="57"/>
        <v>19</v>
      </c>
      <c r="V508" s="7">
        <v>37895</v>
      </c>
      <c r="W508" t="s">
        <v>201</v>
      </c>
      <c r="X508" s="2">
        <v>0.88100000000000001</v>
      </c>
      <c r="Y508" s="6">
        <f t="shared" si="62"/>
        <v>2.3517791836843653E-2</v>
      </c>
      <c r="AA508">
        <v>10459243</v>
      </c>
      <c r="AB508">
        <v>17248</v>
      </c>
      <c r="AD508" t="s">
        <v>2</v>
      </c>
      <c r="AE508">
        <v>45</v>
      </c>
      <c r="AF508">
        <v>5</v>
      </c>
      <c r="AH508" t="s">
        <v>8644</v>
      </c>
      <c r="AI508" t="s">
        <v>8643</v>
      </c>
      <c r="AJ508" t="s">
        <v>8642</v>
      </c>
      <c r="AK508" t="s">
        <v>8641</v>
      </c>
      <c r="AL508">
        <v>1</v>
      </c>
      <c r="AM508" s="5">
        <f t="shared" si="58"/>
        <v>5.2631578947368418E-2</v>
      </c>
      <c r="AN508" s="4">
        <f t="shared" si="63"/>
        <v>7.9714621654476962E-5</v>
      </c>
      <c r="AO508" s="3"/>
      <c r="AP508">
        <v>0</v>
      </c>
      <c r="AQ508" t="s">
        <v>250</v>
      </c>
      <c r="AR508" t="s">
        <v>676</v>
      </c>
      <c r="AS508" t="s">
        <v>249</v>
      </c>
      <c r="AT508" s="2" t="s">
        <v>0</v>
      </c>
      <c r="AU508" s="1">
        <f t="shared" si="59"/>
        <v>1.6486368672286897</v>
      </c>
      <c r="AV508" s="1">
        <f t="shared" si="60"/>
        <v>1.1798753229249064</v>
      </c>
      <c r="AW508" s="1">
        <f t="shared" si="61"/>
        <v>0.71111377862112302</v>
      </c>
    </row>
    <row r="509" spans="1:49" x14ac:dyDescent="0.2">
      <c r="A509">
        <v>507</v>
      </c>
      <c r="B509" t="s">
        <v>8640</v>
      </c>
      <c r="C509" t="s">
        <v>8639</v>
      </c>
      <c r="F509" t="s">
        <v>8638</v>
      </c>
      <c r="G509" t="s">
        <v>9</v>
      </c>
      <c r="H509" t="s">
        <v>8</v>
      </c>
      <c r="I509" t="s">
        <v>8637</v>
      </c>
      <c r="J509">
        <v>60019987</v>
      </c>
      <c r="K509" t="s">
        <v>5001</v>
      </c>
      <c r="L509" t="s">
        <v>5000</v>
      </c>
      <c r="M509" t="s">
        <v>334</v>
      </c>
      <c r="N509">
        <v>1</v>
      </c>
      <c r="O509" t="s">
        <v>8636</v>
      </c>
      <c r="P509">
        <v>6701672859</v>
      </c>
      <c r="Q509">
        <v>60019987</v>
      </c>
      <c r="R509" s="7">
        <v>37895</v>
      </c>
      <c r="S509" s="8">
        <f t="shared" si="56"/>
        <v>2003</v>
      </c>
      <c r="T509" s="8">
        <v>2003</v>
      </c>
      <c r="U509" s="8">
        <f t="shared" si="57"/>
        <v>19</v>
      </c>
      <c r="V509" s="7">
        <v>37895</v>
      </c>
      <c r="W509" t="s">
        <v>201</v>
      </c>
      <c r="X509" s="2">
        <v>0.88100000000000001</v>
      </c>
      <c r="Y509" s="6">
        <f t="shared" si="62"/>
        <v>2.3517791836843653E-2</v>
      </c>
      <c r="AA509">
        <v>10459243</v>
      </c>
      <c r="AB509">
        <v>17248</v>
      </c>
      <c r="AD509" t="s">
        <v>2</v>
      </c>
      <c r="AE509">
        <v>45</v>
      </c>
      <c r="AF509">
        <v>5</v>
      </c>
      <c r="AH509" t="s">
        <v>8635</v>
      </c>
      <c r="AI509" t="s">
        <v>8634</v>
      </c>
      <c r="AJ509" t="s">
        <v>8633</v>
      </c>
      <c r="AK509" t="s">
        <v>8632</v>
      </c>
      <c r="AL509">
        <v>3</v>
      </c>
      <c r="AM509" s="5">
        <f t="shared" si="58"/>
        <v>0.15789473684210525</v>
      </c>
      <c r="AN509" s="4">
        <f t="shared" si="63"/>
        <v>2.3914386496343091E-4</v>
      </c>
      <c r="AO509" s="3"/>
      <c r="AP509">
        <v>0</v>
      </c>
      <c r="AQ509" t="s">
        <v>5485</v>
      </c>
      <c r="AR509" t="s">
        <v>1</v>
      </c>
      <c r="AS509" t="s">
        <v>5483</v>
      </c>
      <c r="AT509" s="2" t="s">
        <v>0</v>
      </c>
      <c r="AU509" s="1">
        <f t="shared" si="59"/>
        <v>1.6534197445279584</v>
      </c>
      <c r="AV509" s="1">
        <f t="shared" si="60"/>
        <v>1.1878467850903542</v>
      </c>
      <c r="AW509" s="1">
        <f t="shared" si="61"/>
        <v>0.72227382565274978</v>
      </c>
    </row>
    <row r="510" spans="1:49" x14ac:dyDescent="0.2">
      <c r="A510">
        <v>508</v>
      </c>
      <c r="B510" t="s">
        <v>8631</v>
      </c>
      <c r="C510" t="s">
        <v>8630</v>
      </c>
      <c r="F510" t="s">
        <v>8629</v>
      </c>
      <c r="G510" t="s">
        <v>9</v>
      </c>
      <c r="H510" t="s">
        <v>8</v>
      </c>
      <c r="I510" t="s">
        <v>8628</v>
      </c>
      <c r="N510">
        <v>1</v>
      </c>
      <c r="O510" t="s">
        <v>8627</v>
      </c>
      <c r="P510">
        <v>57204207125</v>
      </c>
      <c r="R510" s="7">
        <v>37895</v>
      </c>
      <c r="S510" s="8">
        <f t="shared" si="56"/>
        <v>2003</v>
      </c>
      <c r="T510" s="8">
        <v>2003</v>
      </c>
      <c r="U510" s="8">
        <f t="shared" si="57"/>
        <v>19</v>
      </c>
      <c r="V510" s="7">
        <v>37895</v>
      </c>
      <c r="W510" t="s">
        <v>201</v>
      </c>
      <c r="X510" s="2">
        <v>0.88100000000000001</v>
      </c>
      <c r="Y510" s="6">
        <f t="shared" si="62"/>
        <v>2.3517791836843653E-2</v>
      </c>
      <c r="AA510">
        <v>10459243</v>
      </c>
      <c r="AB510">
        <v>17248</v>
      </c>
      <c r="AD510" t="s">
        <v>2</v>
      </c>
      <c r="AE510">
        <v>45</v>
      </c>
      <c r="AF510">
        <v>5</v>
      </c>
      <c r="AH510" t="s">
        <v>8626</v>
      </c>
      <c r="AI510" t="s">
        <v>8625</v>
      </c>
      <c r="AJ510" t="s">
        <v>8624</v>
      </c>
      <c r="AK510" t="s">
        <v>8623</v>
      </c>
      <c r="AL510">
        <v>4</v>
      </c>
      <c r="AM510" s="5">
        <f t="shared" si="58"/>
        <v>0.21052631578947367</v>
      </c>
      <c r="AN510" s="4">
        <f t="shared" si="63"/>
        <v>3.1885848661790785E-4</v>
      </c>
      <c r="AO510" s="3"/>
      <c r="AP510">
        <v>0</v>
      </c>
      <c r="AR510" t="s">
        <v>1</v>
      </c>
      <c r="AT510" s="2" t="s">
        <v>0</v>
      </c>
      <c r="AU510" s="1">
        <f t="shared" si="59"/>
        <v>1.655811183177593</v>
      </c>
      <c r="AV510" s="1">
        <f t="shared" si="60"/>
        <v>1.1918325161730781</v>
      </c>
      <c r="AW510" s="1">
        <f t="shared" si="61"/>
        <v>0.72785384916856311</v>
      </c>
    </row>
    <row r="511" spans="1:49" x14ac:dyDescent="0.2">
      <c r="A511">
        <v>509</v>
      </c>
      <c r="B511" t="s">
        <v>8622</v>
      </c>
      <c r="C511" t="s">
        <v>8621</v>
      </c>
      <c r="F511" t="s">
        <v>8620</v>
      </c>
      <c r="G511" t="s">
        <v>9</v>
      </c>
      <c r="H511" t="s">
        <v>8</v>
      </c>
      <c r="I511" t="s">
        <v>1080</v>
      </c>
      <c r="J511" t="s">
        <v>8619</v>
      </c>
      <c r="K511" t="s">
        <v>8618</v>
      </c>
      <c r="L511" t="s">
        <v>8617</v>
      </c>
      <c r="M511" t="s">
        <v>183</v>
      </c>
      <c r="N511">
        <v>3</v>
      </c>
      <c r="O511" t="s">
        <v>8616</v>
      </c>
      <c r="P511" t="s">
        <v>8615</v>
      </c>
      <c r="Q511" t="s">
        <v>8614</v>
      </c>
      <c r="R511" s="7">
        <v>37895</v>
      </c>
      <c r="S511" s="8">
        <f t="shared" si="56"/>
        <v>2003</v>
      </c>
      <c r="T511" s="8">
        <v>2003</v>
      </c>
      <c r="U511" s="8">
        <f t="shared" si="57"/>
        <v>19</v>
      </c>
      <c r="V511" s="7">
        <v>37895</v>
      </c>
      <c r="W511" t="s">
        <v>201</v>
      </c>
      <c r="X511" s="2">
        <v>0.88100000000000001</v>
      </c>
      <c r="Y511" s="6">
        <f t="shared" si="62"/>
        <v>2.3517791836843653E-2</v>
      </c>
      <c r="AA511">
        <v>10459243</v>
      </c>
      <c r="AB511">
        <v>17248</v>
      </c>
      <c r="AD511" t="s">
        <v>2</v>
      </c>
      <c r="AE511">
        <v>45</v>
      </c>
      <c r="AF511">
        <v>5</v>
      </c>
      <c r="AH511" t="s">
        <v>8613</v>
      </c>
      <c r="AI511" t="s">
        <v>8612</v>
      </c>
      <c r="AJ511" t="s">
        <v>8611</v>
      </c>
      <c r="AK511" t="s">
        <v>8610</v>
      </c>
      <c r="AL511">
        <v>7</v>
      </c>
      <c r="AM511" s="5">
        <f t="shared" si="58"/>
        <v>0.36842105263157893</v>
      </c>
      <c r="AN511" s="4">
        <f t="shared" si="63"/>
        <v>5.5800235158133874E-4</v>
      </c>
      <c r="AO511" s="3"/>
      <c r="AP511">
        <v>0</v>
      </c>
      <c r="AR511" t="s">
        <v>1</v>
      </c>
      <c r="AT511" s="2" t="s">
        <v>0</v>
      </c>
      <c r="AU511" s="1">
        <f t="shared" si="59"/>
        <v>1.6629854991264958</v>
      </c>
      <c r="AV511" s="1">
        <f t="shared" si="60"/>
        <v>1.2037897094212495</v>
      </c>
      <c r="AW511" s="1">
        <f t="shared" si="61"/>
        <v>0.74459391971600331</v>
      </c>
    </row>
    <row r="512" spans="1:49" x14ac:dyDescent="0.2">
      <c r="A512">
        <v>510</v>
      </c>
      <c r="B512" t="s">
        <v>8609</v>
      </c>
      <c r="F512" t="s">
        <v>8608</v>
      </c>
      <c r="G512" t="s">
        <v>9</v>
      </c>
      <c r="H512" t="s">
        <v>8</v>
      </c>
      <c r="I512" t="s">
        <v>8607</v>
      </c>
      <c r="J512">
        <v>60026717</v>
      </c>
      <c r="K512" t="s">
        <v>8606</v>
      </c>
      <c r="L512" t="s">
        <v>537</v>
      </c>
      <c r="M512" t="s">
        <v>46</v>
      </c>
      <c r="N512">
        <v>1</v>
      </c>
      <c r="O512" t="s">
        <v>8605</v>
      </c>
      <c r="P512">
        <v>7202166511</v>
      </c>
      <c r="Q512">
        <v>60026717</v>
      </c>
      <c r="R512" s="7">
        <v>37895</v>
      </c>
      <c r="S512" s="8">
        <f t="shared" si="56"/>
        <v>2003</v>
      </c>
      <c r="T512" s="8">
        <v>2003</v>
      </c>
      <c r="U512" s="8">
        <f t="shared" si="57"/>
        <v>19</v>
      </c>
      <c r="V512" s="7">
        <v>37895</v>
      </c>
      <c r="W512" t="s">
        <v>201</v>
      </c>
      <c r="X512" s="2">
        <v>0.88100000000000001</v>
      </c>
      <c r="Y512" s="6">
        <f t="shared" si="62"/>
        <v>2.3517791836843653E-2</v>
      </c>
      <c r="AA512">
        <v>10459243</v>
      </c>
      <c r="AB512">
        <v>17248</v>
      </c>
      <c r="AD512" t="s">
        <v>2</v>
      </c>
      <c r="AE512">
        <v>45</v>
      </c>
      <c r="AF512">
        <v>5</v>
      </c>
      <c r="AH512" t="s">
        <v>8604</v>
      </c>
      <c r="AI512" t="s">
        <v>8603</v>
      </c>
      <c r="AJ512" t="s">
        <v>8602</v>
      </c>
      <c r="AK512" t="s">
        <v>8601</v>
      </c>
      <c r="AL512">
        <v>1</v>
      </c>
      <c r="AM512" s="5">
        <f t="shared" si="58"/>
        <v>5.2631578947368418E-2</v>
      </c>
      <c r="AN512" s="4">
        <f t="shared" si="63"/>
        <v>7.9714621654476962E-5</v>
      </c>
      <c r="AO512" s="3"/>
      <c r="AP512">
        <v>0</v>
      </c>
      <c r="AR512" t="s">
        <v>1</v>
      </c>
      <c r="AT512" s="2" t="s">
        <v>0</v>
      </c>
      <c r="AU512" s="1">
        <f t="shared" si="59"/>
        <v>1.6486368672286897</v>
      </c>
      <c r="AV512" s="1">
        <f t="shared" si="60"/>
        <v>1.1798753229249064</v>
      </c>
      <c r="AW512" s="1">
        <f t="shared" si="61"/>
        <v>0.71111377862112302</v>
      </c>
    </row>
    <row r="513" spans="1:49" x14ac:dyDescent="0.2">
      <c r="A513">
        <v>511</v>
      </c>
      <c r="B513" t="s">
        <v>8600</v>
      </c>
      <c r="C513" t="s">
        <v>8599</v>
      </c>
      <c r="F513" t="s">
        <v>8598</v>
      </c>
      <c r="G513" t="s">
        <v>9</v>
      </c>
      <c r="H513" t="s">
        <v>8</v>
      </c>
      <c r="I513" t="s">
        <v>8597</v>
      </c>
      <c r="J513">
        <v>60011774</v>
      </c>
      <c r="K513" t="s">
        <v>776</v>
      </c>
      <c r="L513" t="s">
        <v>708</v>
      </c>
      <c r="M513" t="s">
        <v>356</v>
      </c>
      <c r="N513">
        <v>3</v>
      </c>
      <c r="O513" t="s">
        <v>8596</v>
      </c>
      <c r="P513" t="s">
        <v>8595</v>
      </c>
      <c r="Q513" t="s">
        <v>8594</v>
      </c>
      <c r="R513" s="7">
        <v>37895</v>
      </c>
      <c r="S513" s="8">
        <f t="shared" si="56"/>
        <v>2003</v>
      </c>
      <c r="T513" s="8">
        <v>2003</v>
      </c>
      <c r="U513" s="8">
        <f t="shared" si="57"/>
        <v>19</v>
      </c>
      <c r="V513" s="7">
        <v>37895</v>
      </c>
      <c r="W513" t="s">
        <v>8593</v>
      </c>
      <c r="X513" s="2">
        <v>0.33300000000000002</v>
      </c>
      <c r="Y513" s="6">
        <f t="shared" si="62"/>
        <v>8.8892448146071917E-3</v>
      </c>
      <c r="AA513" t="s">
        <v>8592</v>
      </c>
      <c r="AB513">
        <v>29252</v>
      </c>
      <c r="AD513" t="s">
        <v>2</v>
      </c>
      <c r="AE513">
        <v>29</v>
      </c>
      <c r="AF513">
        <v>10</v>
      </c>
      <c r="AH513" t="s">
        <v>8591</v>
      </c>
      <c r="AI513" t="s">
        <v>8590</v>
      </c>
      <c r="AK513" t="s">
        <v>8589</v>
      </c>
      <c r="AL513">
        <v>1</v>
      </c>
      <c r="AM513" s="5">
        <f t="shared" si="58"/>
        <v>5.2631578947368418E-2</v>
      </c>
      <c r="AN513" s="4">
        <f t="shared" si="63"/>
        <v>7.9714621654476962E-5</v>
      </c>
      <c r="AO513" s="3"/>
      <c r="AP513">
        <v>0</v>
      </c>
      <c r="AR513" t="s">
        <v>1</v>
      </c>
      <c r="AT513" s="2">
        <v>0.97699999999999998</v>
      </c>
      <c r="AU513" s="1">
        <f t="shared" si="59"/>
        <v>0.62463857567213776</v>
      </c>
      <c r="AV513" s="1">
        <f t="shared" si="60"/>
        <v>0.44844797181308349</v>
      </c>
      <c r="AW513" s="1">
        <f t="shared" si="61"/>
        <v>0.27225736795402911</v>
      </c>
    </row>
    <row r="514" spans="1:49" x14ac:dyDescent="0.2">
      <c r="A514">
        <v>512</v>
      </c>
      <c r="B514" t="s">
        <v>8588</v>
      </c>
      <c r="F514" t="s">
        <v>8587</v>
      </c>
      <c r="G514" t="s">
        <v>9</v>
      </c>
      <c r="H514" t="s">
        <v>8</v>
      </c>
      <c r="I514" t="s">
        <v>8586</v>
      </c>
      <c r="J514" t="s">
        <v>8585</v>
      </c>
      <c r="K514" t="s">
        <v>8584</v>
      </c>
      <c r="L514" t="s">
        <v>8583</v>
      </c>
      <c r="M514" t="s">
        <v>381</v>
      </c>
      <c r="N514">
        <v>6</v>
      </c>
      <c r="O514" t="s">
        <v>8582</v>
      </c>
      <c r="P514" t="s">
        <v>8581</v>
      </c>
      <c r="Q514" t="s">
        <v>8580</v>
      </c>
      <c r="R514" s="7">
        <v>37895</v>
      </c>
      <c r="S514" s="8">
        <f t="shared" ref="S514:S577" si="64">YEAR(R514)</f>
        <v>2003</v>
      </c>
      <c r="T514" s="8">
        <v>2003</v>
      </c>
      <c r="U514" s="8">
        <f t="shared" ref="U514:U577" si="65">2022-T514</f>
        <v>19</v>
      </c>
      <c r="V514" s="7">
        <v>37895</v>
      </c>
      <c r="W514" t="s">
        <v>8579</v>
      </c>
      <c r="X514" s="2">
        <v>1.123</v>
      </c>
      <c r="Y514" s="6">
        <f t="shared" si="62"/>
        <v>2.9977843624035664E-2</v>
      </c>
      <c r="AA514">
        <v>1851101</v>
      </c>
      <c r="AB514">
        <v>27797</v>
      </c>
      <c r="AD514" t="s">
        <v>2</v>
      </c>
      <c r="AE514">
        <v>39</v>
      </c>
      <c r="AF514">
        <v>2</v>
      </c>
      <c r="AH514" t="s">
        <v>8578</v>
      </c>
      <c r="AI514" t="s">
        <v>8577</v>
      </c>
      <c r="AJ514" t="s">
        <v>8576</v>
      </c>
      <c r="AK514" t="s">
        <v>8575</v>
      </c>
      <c r="AL514">
        <v>13</v>
      </c>
      <c r="AM514" s="5">
        <f t="shared" ref="AM514:AM577" si="66">AL514/U514</f>
        <v>0.68421052631578949</v>
      </c>
      <c r="AN514" s="4">
        <f t="shared" si="63"/>
        <v>1.0362900815082006E-3</v>
      </c>
      <c r="AO514" s="3"/>
      <c r="AP514">
        <v>0</v>
      </c>
      <c r="AR514" t="s">
        <v>1</v>
      </c>
      <c r="AT514" s="2" t="s">
        <v>0</v>
      </c>
      <c r="AU514" s="1">
        <f t="shared" ref="AU514:AU577" si="67">(Y514*0.7+AN514*0.3)*100</f>
        <v>2.1295377561277427</v>
      </c>
      <c r="AV514" s="1">
        <f t="shared" ref="AV514:AV577" si="68">(Y514*0.5+AN514*0.5)*100</f>
        <v>1.5507066852771934</v>
      </c>
      <c r="AW514" s="1">
        <f t="shared" ref="AW514:AW577" si="69">(Y514*0.3+AN514*0.7)*100</f>
        <v>0.97187561442664394</v>
      </c>
    </row>
    <row r="515" spans="1:49" x14ac:dyDescent="0.2">
      <c r="A515">
        <v>513</v>
      </c>
      <c r="B515" t="s">
        <v>8574</v>
      </c>
      <c r="F515" t="s">
        <v>8573</v>
      </c>
      <c r="G515" t="s">
        <v>9</v>
      </c>
      <c r="H515" t="s">
        <v>8</v>
      </c>
      <c r="I515" t="s">
        <v>8572</v>
      </c>
      <c r="N515">
        <v>4</v>
      </c>
      <c r="O515" t="s">
        <v>8571</v>
      </c>
      <c r="P515" t="s">
        <v>8570</v>
      </c>
      <c r="Q515" t="s">
        <v>217</v>
      </c>
      <c r="R515" s="7">
        <v>37895</v>
      </c>
      <c r="S515" s="8">
        <f t="shared" si="64"/>
        <v>2003</v>
      </c>
      <c r="T515" s="8">
        <v>2003</v>
      </c>
      <c r="U515" s="8">
        <f t="shared" si="65"/>
        <v>19</v>
      </c>
      <c r="V515" s="7">
        <v>37895</v>
      </c>
      <c r="W515" t="s">
        <v>317</v>
      </c>
      <c r="X515" s="2">
        <v>0.14299999999999999</v>
      </c>
      <c r="Y515" s="6">
        <f t="shared" ref="Y515:Y578" si="70">(X515-$Z$3)/($Z$2-$Z$3)</f>
        <v>3.8173033287952803E-3</v>
      </c>
      <c r="AA515">
        <v>10050388</v>
      </c>
      <c r="AB515">
        <v>96848</v>
      </c>
      <c r="AD515" t="s">
        <v>2</v>
      </c>
      <c r="AE515">
        <v>18</v>
      </c>
      <c r="AF515">
        <v>5</v>
      </c>
      <c r="AH515">
        <v>496</v>
      </c>
      <c r="AL515">
        <v>8</v>
      </c>
      <c r="AM515" s="5">
        <f t="shared" si="66"/>
        <v>0.42105263157894735</v>
      </c>
      <c r="AN515" s="4">
        <f t="shared" ref="AN515:AN578" si="71">(AM515-$AO$3)/($AO$2-$AO$3)</f>
        <v>6.377169732358157E-4</v>
      </c>
      <c r="AO515" s="3"/>
      <c r="AP515">
        <v>0</v>
      </c>
      <c r="AR515" t="s">
        <v>1</v>
      </c>
      <c r="AT515" s="2" t="s">
        <v>0</v>
      </c>
      <c r="AU515" s="1">
        <f t="shared" si="67"/>
        <v>0.28634274221274408</v>
      </c>
      <c r="AV515" s="1">
        <f t="shared" si="68"/>
        <v>0.22275101510155479</v>
      </c>
      <c r="AW515" s="1">
        <f t="shared" si="69"/>
        <v>0.15915928799036552</v>
      </c>
    </row>
    <row r="516" spans="1:49" x14ac:dyDescent="0.2">
      <c r="A516">
        <v>514</v>
      </c>
      <c r="B516" t="s">
        <v>8569</v>
      </c>
      <c r="C516" t="s">
        <v>8568</v>
      </c>
      <c r="F516" t="s">
        <v>8567</v>
      </c>
      <c r="G516" t="s">
        <v>9</v>
      </c>
      <c r="H516" t="s">
        <v>8</v>
      </c>
      <c r="I516" t="s">
        <v>768</v>
      </c>
      <c r="J516">
        <v>60004572</v>
      </c>
      <c r="K516" t="s">
        <v>767</v>
      </c>
      <c r="L516" t="s">
        <v>766</v>
      </c>
      <c r="M516" t="s">
        <v>14</v>
      </c>
      <c r="N516">
        <v>2</v>
      </c>
      <c r="O516" t="s">
        <v>831</v>
      </c>
      <c r="P516" t="s">
        <v>765</v>
      </c>
      <c r="Q516" t="s">
        <v>764</v>
      </c>
      <c r="R516" s="7">
        <v>37895</v>
      </c>
      <c r="S516" s="8">
        <f t="shared" si="64"/>
        <v>2003</v>
      </c>
      <c r="T516" s="8">
        <v>2003</v>
      </c>
      <c r="U516" s="8">
        <f t="shared" si="65"/>
        <v>19</v>
      </c>
      <c r="V516" s="7">
        <v>37895</v>
      </c>
      <c r="W516" s="11" t="s">
        <v>8566</v>
      </c>
      <c r="X516" s="2">
        <v>2.383</v>
      </c>
      <c r="Y516" s="6">
        <f t="shared" si="70"/>
        <v>6.3612824003630442E-2</v>
      </c>
      <c r="AA516">
        <v>13502433</v>
      </c>
      <c r="AB516">
        <v>9500153902</v>
      </c>
      <c r="AD516" t="s">
        <v>2</v>
      </c>
      <c r="AE516">
        <v>150</v>
      </c>
      <c r="AF516">
        <v>5</v>
      </c>
      <c r="AH516" t="s">
        <v>8565</v>
      </c>
      <c r="AI516" t="s">
        <v>8564</v>
      </c>
      <c r="AK516" t="s">
        <v>8563</v>
      </c>
      <c r="AL516">
        <v>6</v>
      </c>
      <c r="AM516" s="5">
        <f t="shared" si="66"/>
        <v>0.31578947368421051</v>
      </c>
      <c r="AN516" s="4">
        <f t="shared" si="71"/>
        <v>4.7828772992686183E-4</v>
      </c>
      <c r="AO516" s="3"/>
      <c r="AP516">
        <v>0</v>
      </c>
      <c r="AR516" t="s">
        <v>1</v>
      </c>
      <c r="AT516" s="2" t="s">
        <v>0</v>
      </c>
      <c r="AU516" s="1">
        <f t="shared" si="67"/>
        <v>4.4672463121519366</v>
      </c>
      <c r="AV516" s="1">
        <f t="shared" si="68"/>
        <v>3.2045555866778654</v>
      </c>
      <c r="AW516" s="1">
        <f t="shared" si="69"/>
        <v>1.9418648612037934</v>
      </c>
    </row>
    <row r="517" spans="1:49" x14ac:dyDescent="0.2">
      <c r="A517">
        <v>515</v>
      </c>
      <c r="B517" t="s">
        <v>8562</v>
      </c>
      <c r="C517" t="s">
        <v>8561</v>
      </c>
      <c r="F517" t="s">
        <v>8560</v>
      </c>
      <c r="G517" t="s">
        <v>9</v>
      </c>
      <c r="H517" t="s">
        <v>8</v>
      </c>
      <c r="I517" t="s">
        <v>8559</v>
      </c>
      <c r="J517">
        <v>60008950</v>
      </c>
      <c r="K517" t="s">
        <v>8558</v>
      </c>
      <c r="L517" t="s">
        <v>192</v>
      </c>
      <c r="M517" t="s">
        <v>191</v>
      </c>
      <c r="N517">
        <v>3</v>
      </c>
      <c r="O517" t="s">
        <v>8557</v>
      </c>
      <c r="P517" t="s">
        <v>8556</v>
      </c>
      <c r="Q517" t="s">
        <v>8555</v>
      </c>
      <c r="R517" s="7">
        <v>37895</v>
      </c>
      <c r="S517" s="8">
        <f t="shared" si="64"/>
        <v>2003</v>
      </c>
      <c r="T517" s="8">
        <v>2003</v>
      </c>
      <c r="U517" s="8">
        <f t="shared" si="65"/>
        <v>19</v>
      </c>
      <c r="V517" s="7">
        <v>37895</v>
      </c>
      <c r="W517" t="s">
        <v>244</v>
      </c>
      <c r="X517" s="2">
        <v>0.36399999999999999</v>
      </c>
      <c r="Y517" s="6">
        <f t="shared" si="70"/>
        <v>9.7167721096607148E-3</v>
      </c>
      <c r="AA517">
        <v>10184864</v>
      </c>
      <c r="AB517">
        <v>21916</v>
      </c>
      <c r="AD517" t="s">
        <v>2</v>
      </c>
      <c r="AE517">
        <v>24</v>
      </c>
      <c r="AF517" s="10">
        <v>44288</v>
      </c>
      <c r="AH517" t="s">
        <v>8554</v>
      </c>
      <c r="AI517" t="s">
        <v>8553</v>
      </c>
      <c r="AJ517" t="s">
        <v>8552</v>
      </c>
      <c r="AK517" t="s">
        <v>8551</v>
      </c>
      <c r="AL517">
        <v>65</v>
      </c>
      <c r="AM517" s="5">
        <f t="shared" si="66"/>
        <v>3.4210526315789473</v>
      </c>
      <c r="AN517" s="4">
        <f t="shared" si="71"/>
        <v>5.1814504075410033E-3</v>
      </c>
      <c r="AO517" s="3"/>
      <c r="AP517">
        <v>0</v>
      </c>
      <c r="AR517" t="s">
        <v>1</v>
      </c>
      <c r="AT517" s="2">
        <v>2.3140000000000001</v>
      </c>
      <c r="AU517" s="1">
        <f t="shared" si="67"/>
        <v>0.8356175599024801</v>
      </c>
      <c r="AV517" s="1">
        <f t="shared" si="68"/>
        <v>0.7449111258600859</v>
      </c>
      <c r="AW517" s="1">
        <f t="shared" si="69"/>
        <v>0.6542046918176917</v>
      </c>
    </row>
    <row r="518" spans="1:49" x14ac:dyDescent="0.2">
      <c r="A518">
        <v>516</v>
      </c>
      <c r="B518" t="s">
        <v>8550</v>
      </c>
      <c r="C518" t="s">
        <v>8549</v>
      </c>
      <c r="F518" t="s">
        <v>8548</v>
      </c>
      <c r="G518" t="s">
        <v>9</v>
      </c>
      <c r="H518" t="s">
        <v>8</v>
      </c>
      <c r="I518" t="s">
        <v>8547</v>
      </c>
      <c r="J518">
        <v>60025153</v>
      </c>
      <c r="K518" t="s">
        <v>8546</v>
      </c>
      <c r="L518" t="s">
        <v>8545</v>
      </c>
      <c r="M518" t="s">
        <v>22</v>
      </c>
      <c r="N518">
        <v>2</v>
      </c>
      <c r="O518" t="s">
        <v>8544</v>
      </c>
      <c r="P518" t="s">
        <v>8543</v>
      </c>
      <c r="Q518" t="s">
        <v>8542</v>
      </c>
      <c r="R518" s="7">
        <v>37895</v>
      </c>
      <c r="S518" s="8">
        <f t="shared" si="64"/>
        <v>2003</v>
      </c>
      <c r="T518" s="8">
        <v>2003</v>
      </c>
      <c r="U518" s="8">
        <f t="shared" si="65"/>
        <v>19</v>
      </c>
      <c r="V518" s="7">
        <v>37895</v>
      </c>
      <c r="W518" t="s">
        <v>8541</v>
      </c>
      <c r="X518" s="2">
        <v>0.752</v>
      </c>
      <c r="Y518" s="6">
        <f t="shared" si="70"/>
        <v>2.0074210512266089E-2</v>
      </c>
      <c r="AA518">
        <v>3649059</v>
      </c>
      <c r="AB518">
        <v>17277</v>
      </c>
      <c r="AD518" t="s">
        <v>2</v>
      </c>
      <c r="AE518">
        <v>28</v>
      </c>
      <c r="AF518">
        <v>4</v>
      </c>
      <c r="AH518" t="s">
        <v>8540</v>
      </c>
      <c r="AI518" t="s">
        <v>8539</v>
      </c>
      <c r="AJ518" t="s">
        <v>8538</v>
      </c>
      <c r="AK518" t="s">
        <v>8537</v>
      </c>
      <c r="AL518">
        <v>7</v>
      </c>
      <c r="AM518" s="5">
        <f t="shared" si="66"/>
        <v>0.36842105263157893</v>
      </c>
      <c r="AN518" s="4">
        <f t="shared" si="71"/>
        <v>5.5800235158133874E-4</v>
      </c>
      <c r="AO518" s="3"/>
      <c r="AP518">
        <v>0</v>
      </c>
      <c r="AR518" t="s">
        <v>1</v>
      </c>
      <c r="AT518" s="2">
        <v>3.5539999999999998</v>
      </c>
      <c r="AU518" s="1">
        <f t="shared" si="67"/>
        <v>1.4219348064060662</v>
      </c>
      <c r="AV518" s="1">
        <f t="shared" si="68"/>
        <v>1.0316106431923715</v>
      </c>
      <c r="AW518" s="1">
        <f t="shared" si="69"/>
        <v>0.64128647997867638</v>
      </c>
    </row>
    <row r="519" spans="1:49" x14ac:dyDescent="0.2">
      <c r="A519">
        <v>517</v>
      </c>
      <c r="B519" t="s">
        <v>8536</v>
      </c>
      <c r="C519" t="s">
        <v>8535</v>
      </c>
      <c r="F519" t="s">
        <v>8534</v>
      </c>
      <c r="G519" t="s">
        <v>9</v>
      </c>
      <c r="H519" t="s">
        <v>8</v>
      </c>
      <c r="I519" t="s">
        <v>8533</v>
      </c>
      <c r="J519">
        <v>60019722</v>
      </c>
      <c r="K519" t="s">
        <v>302</v>
      </c>
      <c r="L519" t="s">
        <v>301</v>
      </c>
      <c r="M519" t="s">
        <v>53</v>
      </c>
      <c r="N519">
        <v>2</v>
      </c>
      <c r="O519" t="s">
        <v>8532</v>
      </c>
      <c r="P519" t="s">
        <v>8531</v>
      </c>
      <c r="Q519" t="s">
        <v>326</v>
      </c>
      <c r="R519" s="7">
        <v>37895</v>
      </c>
      <c r="S519" s="8">
        <f t="shared" si="64"/>
        <v>2003</v>
      </c>
      <c r="T519" s="8">
        <v>2003</v>
      </c>
      <c r="U519" s="8">
        <f t="shared" si="65"/>
        <v>19</v>
      </c>
      <c r="V519" s="7">
        <v>37895</v>
      </c>
      <c r="W519" t="s">
        <v>800</v>
      </c>
      <c r="X519" s="2">
        <v>1.78</v>
      </c>
      <c r="Y519" s="6">
        <f t="shared" si="70"/>
        <v>4.7516083393395803E-2</v>
      </c>
      <c r="AA519">
        <v>9497714</v>
      </c>
      <c r="AB519">
        <v>28439</v>
      </c>
      <c r="AD519" t="s">
        <v>2</v>
      </c>
      <c r="AE519">
        <v>77</v>
      </c>
      <c r="AF519" s="10">
        <v>44415</v>
      </c>
      <c r="AH519" t="s">
        <v>8530</v>
      </c>
      <c r="AI519" t="s">
        <v>8529</v>
      </c>
      <c r="AJ519" t="s">
        <v>8528</v>
      </c>
      <c r="AK519" t="s">
        <v>8527</v>
      </c>
      <c r="AL519">
        <v>81</v>
      </c>
      <c r="AM519" s="5">
        <f t="shared" si="66"/>
        <v>4.2631578947368425</v>
      </c>
      <c r="AN519" s="4">
        <f t="shared" si="71"/>
        <v>6.4568843540126356E-3</v>
      </c>
      <c r="AO519" s="3"/>
      <c r="AP519">
        <v>0</v>
      </c>
      <c r="AR519" t="s">
        <v>1</v>
      </c>
      <c r="AT519" s="2">
        <v>4.26</v>
      </c>
      <c r="AU519" s="1">
        <f t="shared" si="67"/>
        <v>3.519832368158085</v>
      </c>
      <c r="AV519" s="1">
        <f t="shared" si="68"/>
        <v>2.6986483873704219</v>
      </c>
      <c r="AW519" s="1">
        <f t="shared" si="69"/>
        <v>1.8774644065827586</v>
      </c>
    </row>
    <row r="520" spans="1:49" x14ac:dyDescent="0.2">
      <c r="A520">
        <v>518</v>
      </c>
      <c r="B520" t="s">
        <v>8526</v>
      </c>
      <c r="C520" t="s">
        <v>8525</v>
      </c>
      <c r="F520" t="s">
        <v>8524</v>
      </c>
      <c r="G520" t="s">
        <v>9</v>
      </c>
      <c r="H520" t="s">
        <v>8</v>
      </c>
      <c r="I520" t="s">
        <v>8523</v>
      </c>
      <c r="J520" t="s">
        <v>8522</v>
      </c>
      <c r="K520" t="s">
        <v>8521</v>
      </c>
      <c r="L520" t="s">
        <v>449</v>
      </c>
      <c r="M520" t="s">
        <v>13</v>
      </c>
      <c r="N520">
        <v>3</v>
      </c>
      <c r="O520" t="s">
        <v>8520</v>
      </c>
      <c r="P520" t="s">
        <v>8519</v>
      </c>
      <c r="Q520" t="s">
        <v>8518</v>
      </c>
      <c r="R520" s="7">
        <v>37895</v>
      </c>
      <c r="S520" s="8">
        <f t="shared" si="64"/>
        <v>2003</v>
      </c>
      <c r="T520" s="8">
        <v>2003</v>
      </c>
      <c r="U520" s="8">
        <f t="shared" si="65"/>
        <v>19</v>
      </c>
      <c r="V520" s="7">
        <v>37895</v>
      </c>
      <c r="W520" t="s">
        <v>8517</v>
      </c>
      <c r="X520" s="2">
        <v>1.276</v>
      </c>
      <c r="Y520" s="6">
        <f t="shared" si="70"/>
        <v>3.4062091241557887E-2</v>
      </c>
      <c r="AA520">
        <v>214922</v>
      </c>
      <c r="AB520">
        <v>75087</v>
      </c>
      <c r="AD520" t="s">
        <v>2</v>
      </c>
      <c r="AE520">
        <v>42</v>
      </c>
      <c r="AF520" s="12">
        <v>0.41666666666666669</v>
      </c>
      <c r="AI520" t="s">
        <v>8516</v>
      </c>
      <c r="AJ520" t="s">
        <v>8515</v>
      </c>
      <c r="AK520" t="s">
        <v>8514</v>
      </c>
      <c r="AL520">
        <v>5</v>
      </c>
      <c r="AM520" s="5">
        <f t="shared" si="66"/>
        <v>0.26315789473684209</v>
      </c>
      <c r="AN520" s="4">
        <f t="shared" si="71"/>
        <v>3.9857310827238487E-4</v>
      </c>
      <c r="AO520" s="3"/>
      <c r="AP520">
        <v>0</v>
      </c>
      <c r="AR520" t="s">
        <v>1</v>
      </c>
      <c r="AT520" s="2" t="s">
        <v>0</v>
      </c>
      <c r="AU520" s="1">
        <f t="shared" si="67"/>
        <v>2.3963035801572237</v>
      </c>
      <c r="AV520" s="1">
        <f t="shared" si="68"/>
        <v>1.7230332174915135</v>
      </c>
      <c r="AW520" s="1">
        <f t="shared" si="69"/>
        <v>1.0497628548258036</v>
      </c>
    </row>
    <row r="521" spans="1:49" x14ac:dyDescent="0.2">
      <c r="A521">
        <v>519</v>
      </c>
      <c r="B521" t="s">
        <v>8513</v>
      </c>
      <c r="C521" t="s">
        <v>8512</v>
      </c>
      <c r="E521">
        <v>14682514</v>
      </c>
      <c r="F521" t="s">
        <v>8511</v>
      </c>
      <c r="G521" t="s">
        <v>9</v>
      </c>
      <c r="H521" t="s">
        <v>8</v>
      </c>
      <c r="I521" t="s">
        <v>983</v>
      </c>
      <c r="J521" t="s">
        <v>8510</v>
      </c>
      <c r="K521" t="s">
        <v>8509</v>
      </c>
      <c r="L521" t="s">
        <v>8508</v>
      </c>
      <c r="M521" t="s">
        <v>363</v>
      </c>
      <c r="N521">
        <v>2</v>
      </c>
      <c r="O521" t="s">
        <v>8507</v>
      </c>
      <c r="P521" t="s">
        <v>8506</v>
      </c>
      <c r="Q521" t="s">
        <v>8505</v>
      </c>
      <c r="R521" s="7">
        <v>37895</v>
      </c>
      <c r="S521" s="8">
        <f t="shared" si="64"/>
        <v>2003</v>
      </c>
      <c r="T521" s="8">
        <v>2003</v>
      </c>
      <c r="U521" s="8">
        <f t="shared" si="65"/>
        <v>19</v>
      </c>
      <c r="V521" s="7">
        <v>37895</v>
      </c>
      <c r="W521" t="s">
        <v>443</v>
      </c>
      <c r="X521" s="2">
        <v>0.85499999999999998</v>
      </c>
      <c r="Y521" s="6">
        <f t="shared" si="70"/>
        <v>2.28237366861536E-2</v>
      </c>
      <c r="AA521">
        <v>980331</v>
      </c>
      <c r="AB521">
        <v>23342</v>
      </c>
      <c r="AD521" t="s">
        <v>2</v>
      </c>
      <c r="AE521">
        <v>29</v>
      </c>
      <c r="AF521">
        <v>10</v>
      </c>
      <c r="AH521" t="s">
        <v>8504</v>
      </c>
      <c r="AI521" t="s">
        <v>8503</v>
      </c>
      <c r="AJ521" t="s">
        <v>8502</v>
      </c>
      <c r="AK521" t="s">
        <v>8501</v>
      </c>
      <c r="AL521">
        <v>52</v>
      </c>
      <c r="AM521" s="5">
        <f t="shared" si="66"/>
        <v>2.736842105263158</v>
      </c>
      <c r="AN521" s="4">
        <f t="shared" si="71"/>
        <v>4.1451603260328025E-3</v>
      </c>
      <c r="AO521" s="3"/>
      <c r="AP521">
        <v>0</v>
      </c>
      <c r="AR521" t="s">
        <v>1</v>
      </c>
      <c r="AS521" t="s">
        <v>8500</v>
      </c>
      <c r="AT521" s="2">
        <v>2.6259999999999999</v>
      </c>
      <c r="AU521" s="1">
        <f t="shared" si="67"/>
        <v>1.7220163778117359</v>
      </c>
      <c r="AV521" s="1">
        <f t="shared" si="68"/>
        <v>1.3484448506093201</v>
      </c>
      <c r="AW521" s="1">
        <f t="shared" si="69"/>
        <v>0.97487332340690414</v>
      </c>
    </row>
    <row r="522" spans="1:49" x14ac:dyDescent="0.2">
      <c r="A522">
        <v>520</v>
      </c>
      <c r="B522" t="s">
        <v>8499</v>
      </c>
      <c r="C522" t="s">
        <v>8498</v>
      </c>
      <c r="E522">
        <v>12955437</v>
      </c>
      <c r="F522" t="s">
        <v>8497</v>
      </c>
      <c r="G522" t="s">
        <v>9</v>
      </c>
      <c r="H522" t="s">
        <v>8</v>
      </c>
      <c r="I522" t="s">
        <v>8496</v>
      </c>
      <c r="J522" t="s">
        <v>8495</v>
      </c>
      <c r="K522" t="s">
        <v>8494</v>
      </c>
      <c r="L522" t="s">
        <v>8493</v>
      </c>
      <c r="M522" t="s">
        <v>8492</v>
      </c>
      <c r="N522">
        <v>6</v>
      </c>
      <c r="O522" t="s">
        <v>8491</v>
      </c>
      <c r="P522" t="s">
        <v>8490</v>
      </c>
      <c r="Q522" t="s">
        <v>8489</v>
      </c>
      <c r="R522" s="7">
        <v>37895</v>
      </c>
      <c r="S522" s="8">
        <f t="shared" si="64"/>
        <v>2003</v>
      </c>
      <c r="T522" s="8">
        <v>2003</v>
      </c>
      <c r="U522" s="8">
        <f t="shared" si="65"/>
        <v>19</v>
      </c>
      <c r="V522" s="7">
        <v>37895</v>
      </c>
      <c r="W522" t="s">
        <v>149</v>
      </c>
      <c r="X522" s="2">
        <v>0.8</v>
      </c>
      <c r="Y522" s="6">
        <f t="shared" si="70"/>
        <v>2.1355543098155415E-2</v>
      </c>
      <c r="AA522">
        <v>3407594</v>
      </c>
      <c r="AB522">
        <v>23456</v>
      </c>
      <c r="AD522" t="s">
        <v>2</v>
      </c>
      <c r="AE522">
        <v>189</v>
      </c>
      <c r="AF522">
        <v>10</v>
      </c>
      <c r="AH522" t="s">
        <v>8488</v>
      </c>
      <c r="AI522" t="s">
        <v>8487</v>
      </c>
      <c r="AJ522" t="s">
        <v>8486</v>
      </c>
      <c r="AK522" t="s">
        <v>8485</v>
      </c>
      <c r="AL522">
        <v>39</v>
      </c>
      <c r="AM522" s="5">
        <f t="shared" si="66"/>
        <v>2.0526315789473686</v>
      </c>
      <c r="AN522" s="4">
        <f t="shared" si="71"/>
        <v>3.1088702445246021E-3</v>
      </c>
      <c r="AO522" s="3"/>
      <c r="AP522">
        <v>0</v>
      </c>
      <c r="AQ522" t="s">
        <v>772</v>
      </c>
      <c r="AR522" t="s">
        <v>8484</v>
      </c>
      <c r="AS522" t="s">
        <v>771</v>
      </c>
      <c r="AT522" s="2" t="s">
        <v>0</v>
      </c>
      <c r="AU522" s="1">
        <f t="shared" si="67"/>
        <v>1.5881541242066173</v>
      </c>
      <c r="AV522" s="1">
        <f t="shared" si="68"/>
        <v>1.2232206671340009</v>
      </c>
      <c r="AW522" s="1">
        <f t="shared" si="69"/>
        <v>0.85828721006138453</v>
      </c>
    </row>
    <row r="523" spans="1:49" x14ac:dyDescent="0.2">
      <c r="A523">
        <v>521</v>
      </c>
      <c r="B523" t="s">
        <v>8483</v>
      </c>
      <c r="C523" t="s">
        <v>8482</v>
      </c>
      <c r="E523">
        <v>14682505</v>
      </c>
      <c r="F523" t="s">
        <v>8481</v>
      </c>
      <c r="G523" t="s">
        <v>9</v>
      </c>
      <c r="H523" t="s">
        <v>8</v>
      </c>
      <c r="I523" t="s">
        <v>8480</v>
      </c>
      <c r="J523" t="s">
        <v>8479</v>
      </c>
      <c r="K523" t="s">
        <v>8478</v>
      </c>
      <c r="L523" t="s">
        <v>8477</v>
      </c>
      <c r="M523" t="s">
        <v>30</v>
      </c>
      <c r="N523">
        <v>5</v>
      </c>
      <c r="O523" t="s">
        <v>8476</v>
      </c>
      <c r="P523" t="s">
        <v>8475</v>
      </c>
      <c r="Q523" t="s">
        <v>8474</v>
      </c>
      <c r="R523" s="7">
        <v>37895</v>
      </c>
      <c r="S523" s="8">
        <f t="shared" si="64"/>
        <v>2003</v>
      </c>
      <c r="T523" s="8">
        <v>2003</v>
      </c>
      <c r="U523" s="8">
        <f t="shared" si="65"/>
        <v>19</v>
      </c>
      <c r="V523" s="7">
        <v>37895</v>
      </c>
      <c r="W523" t="s">
        <v>443</v>
      </c>
      <c r="X523" s="2">
        <v>0.85499999999999998</v>
      </c>
      <c r="Y523" s="6">
        <f t="shared" si="70"/>
        <v>2.28237366861536E-2</v>
      </c>
      <c r="AA523">
        <v>980331</v>
      </c>
      <c r="AB523">
        <v>23342</v>
      </c>
      <c r="AD523" t="s">
        <v>2</v>
      </c>
      <c r="AE523">
        <v>29</v>
      </c>
      <c r="AF523">
        <v>10</v>
      </c>
      <c r="AH523" t="s">
        <v>8473</v>
      </c>
      <c r="AI523" t="s">
        <v>8472</v>
      </c>
      <c r="AJ523" t="s">
        <v>8471</v>
      </c>
      <c r="AK523" t="s">
        <v>8470</v>
      </c>
      <c r="AL523">
        <v>16</v>
      </c>
      <c r="AM523" s="5">
        <f t="shared" si="66"/>
        <v>0.84210526315789469</v>
      </c>
      <c r="AN523" s="4">
        <f t="shared" si="71"/>
        <v>1.2754339464716314E-3</v>
      </c>
      <c r="AO523" s="3"/>
      <c r="AP523">
        <v>0</v>
      </c>
      <c r="AR523" t="s">
        <v>1</v>
      </c>
      <c r="AT523" s="2">
        <v>2.6259999999999999</v>
      </c>
      <c r="AU523" s="1">
        <f t="shared" si="67"/>
        <v>1.6359245864249008</v>
      </c>
      <c r="AV523" s="1">
        <f t="shared" si="68"/>
        <v>1.2049585316312617</v>
      </c>
      <c r="AW523" s="1">
        <f t="shared" si="69"/>
        <v>0.77399247683762218</v>
      </c>
    </row>
    <row r="524" spans="1:49" x14ac:dyDescent="0.2">
      <c r="A524">
        <v>522</v>
      </c>
      <c r="B524" t="s">
        <v>8469</v>
      </c>
      <c r="C524" t="s">
        <v>8468</v>
      </c>
      <c r="F524" t="s">
        <v>8467</v>
      </c>
      <c r="G524" t="s">
        <v>9</v>
      </c>
      <c r="H524" t="s">
        <v>8</v>
      </c>
      <c r="I524" t="s">
        <v>8466</v>
      </c>
      <c r="J524">
        <v>60021931</v>
      </c>
      <c r="K524" t="s">
        <v>397</v>
      </c>
      <c r="L524" t="s">
        <v>396</v>
      </c>
      <c r="M524" t="s">
        <v>395</v>
      </c>
      <c r="N524">
        <v>1</v>
      </c>
      <c r="O524" t="s">
        <v>8465</v>
      </c>
      <c r="P524">
        <v>6701575330</v>
      </c>
      <c r="Q524">
        <v>60021931</v>
      </c>
      <c r="R524" s="7">
        <v>37895</v>
      </c>
      <c r="S524" s="8">
        <f t="shared" si="64"/>
        <v>2003</v>
      </c>
      <c r="T524" s="8">
        <v>2003</v>
      </c>
      <c r="U524" s="8">
        <f t="shared" si="65"/>
        <v>19</v>
      </c>
      <c r="V524" s="7">
        <v>37895</v>
      </c>
      <c r="W524" t="s">
        <v>8464</v>
      </c>
      <c r="X524" s="2">
        <v>0.82</v>
      </c>
      <c r="Y524" s="6">
        <f t="shared" si="70"/>
        <v>2.1889431675609299E-2</v>
      </c>
      <c r="AA524">
        <v>189456</v>
      </c>
      <c r="AB524">
        <v>15361</v>
      </c>
      <c r="AD524" t="s">
        <v>2</v>
      </c>
      <c r="AE524">
        <v>52</v>
      </c>
      <c r="AF524">
        <v>5</v>
      </c>
      <c r="AH524" t="s">
        <v>8463</v>
      </c>
      <c r="AI524" t="s">
        <v>8462</v>
      </c>
      <c r="AJ524" t="s">
        <v>8461</v>
      </c>
      <c r="AK524" t="s">
        <v>8460</v>
      </c>
      <c r="AL524">
        <v>12</v>
      </c>
      <c r="AM524" s="5">
        <f t="shared" si="66"/>
        <v>0.63157894736842102</v>
      </c>
      <c r="AN524" s="4">
        <f t="shared" si="71"/>
        <v>9.5657545985372366E-4</v>
      </c>
      <c r="AO524" s="3"/>
      <c r="AP524">
        <v>0</v>
      </c>
      <c r="AR524" t="s">
        <v>1</v>
      </c>
      <c r="AT524" s="2" t="s">
        <v>0</v>
      </c>
      <c r="AU524" s="1">
        <f t="shared" si="67"/>
        <v>1.5609574810882625</v>
      </c>
      <c r="AV524" s="1">
        <f t="shared" si="68"/>
        <v>1.1423003567731511</v>
      </c>
      <c r="AW524" s="1">
        <f t="shared" si="69"/>
        <v>0.72364323245803952</v>
      </c>
    </row>
    <row r="525" spans="1:49" x14ac:dyDescent="0.2">
      <c r="A525">
        <v>523</v>
      </c>
      <c r="B525" t="s">
        <v>8459</v>
      </c>
      <c r="C525" t="s">
        <v>8458</v>
      </c>
      <c r="E525">
        <v>14682508</v>
      </c>
      <c r="F525" t="s">
        <v>8457</v>
      </c>
      <c r="G525" t="s">
        <v>9</v>
      </c>
      <c r="H525" t="s">
        <v>8</v>
      </c>
      <c r="I525" t="s">
        <v>8456</v>
      </c>
      <c r="J525" t="s">
        <v>8455</v>
      </c>
      <c r="K525" t="s">
        <v>8454</v>
      </c>
      <c r="L525" t="s">
        <v>8453</v>
      </c>
      <c r="M525" t="s">
        <v>215</v>
      </c>
      <c r="N525">
        <v>6</v>
      </c>
      <c r="O525" t="s">
        <v>8452</v>
      </c>
      <c r="P525" t="s">
        <v>8451</v>
      </c>
      <c r="Q525" t="s">
        <v>8450</v>
      </c>
      <c r="R525" s="7">
        <v>37895</v>
      </c>
      <c r="S525" s="8">
        <f t="shared" si="64"/>
        <v>2003</v>
      </c>
      <c r="T525" s="8">
        <v>2003</v>
      </c>
      <c r="U525" s="8">
        <f t="shared" si="65"/>
        <v>19</v>
      </c>
      <c r="V525" s="7">
        <v>37895</v>
      </c>
      <c r="W525" t="s">
        <v>443</v>
      </c>
      <c r="X525" s="2">
        <v>0.85499999999999998</v>
      </c>
      <c r="Y525" s="6">
        <f t="shared" si="70"/>
        <v>2.28237366861536E-2</v>
      </c>
      <c r="AA525">
        <v>980331</v>
      </c>
      <c r="AB525">
        <v>23342</v>
      </c>
      <c r="AD525" t="s">
        <v>2</v>
      </c>
      <c r="AE525">
        <v>29</v>
      </c>
      <c r="AF525">
        <v>10</v>
      </c>
      <c r="AH525" t="s">
        <v>8449</v>
      </c>
      <c r="AI525" t="s">
        <v>8448</v>
      </c>
      <c r="AJ525" t="s">
        <v>8447</v>
      </c>
      <c r="AK525" t="s">
        <v>8446</v>
      </c>
      <c r="AL525">
        <v>15</v>
      </c>
      <c r="AM525" s="5">
        <f t="shared" si="66"/>
        <v>0.78947368421052633</v>
      </c>
      <c r="AN525" s="4">
        <f t="shared" si="71"/>
        <v>1.1957193248171545E-3</v>
      </c>
      <c r="AO525" s="3"/>
      <c r="AP525">
        <v>0</v>
      </c>
      <c r="AQ525" t="s">
        <v>603</v>
      </c>
      <c r="AR525" t="s">
        <v>1</v>
      </c>
      <c r="AS525" t="s">
        <v>602</v>
      </c>
      <c r="AT525" s="2">
        <v>2.6259999999999999</v>
      </c>
      <c r="AU525" s="1">
        <f t="shared" si="67"/>
        <v>1.6335331477752666</v>
      </c>
      <c r="AV525" s="1">
        <f t="shared" si="68"/>
        <v>1.2009728005485376</v>
      </c>
      <c r="AW525" s="1">
        <f t="shared" si="69"/>
        <v>0.76841245332180885</v>
      </c>
    </row>
    <row r="526" spans="1:49" x14ac:dyDescent="0.2">
      <c r="A526">
        <v>524</v>
      </c>
      <c r="B526" t="s">
        <v>8445</v>
      </c>
      <c r="C526" t="s">
        <v>8444</v>
      </c>
      <c r="F526" t="s">
        <v>8443</v>
      </c>
      <c r="G526" t="s">
        <v>9</v>
      </c>
      <c r="H526" t="s">
        <v>8</v>
      </c>
      <c r="I526" t="s">
        <v>8442</v>
      </c>
      <c r="J526" t="s">
        <v>8441</v>
      </c>
      <c r="K526" t="s">
        <v>8440</v>
      </c>
      <c r="L526" t="s">
        <v>8439</v>
      </c>
      <c r="M526" t="s">
        <v>3537</v>
      </c>
      <c r="N526">
        <v>4</v>
      </c>
      <c r="O526" t="s">
        <v>8438</v>
      </c>
      <c r="P526" t="s">
        <v>8437</v>
      </c>
      <c r="Q526" t="s">
        <v>8436</v>
      </c>
      <c r="R526" s="7">
        <v>37895</v>
      </c>
      <c r="S526" s="8">
        <f t="shared" si="64"/>
        <v>2003</v>
      </c>
      <c r="T526" s="8">
        <v>2003</v>
      </c>
      <c r="U526" s="8">
        <f t="shared" si="65"/>
        <v>19</v>
      </c>
      <c r="V526" s="7">
        <v>37895</v>
      </c>
      <c r="W526" t="s">
        <v>8435</v>
      </c>
      <c r="X526" s="2">
        <v>0.34699999999999998</v>
      </c>
      <c r="Y526" s="6">
        <f t="shared" si="70"/>
        <v>9.2629668188249116E-3</v>
      </c>
      <c r="AA526">
        <v>10610278</v>
      </c>
      <c r="AB526">
        <v>21960</v>
      </c>
      <c r="AD526" t="s">
        <v>2</v>
      </c>
      <c r="AE526">
        <v>15</v>
      </c>
      <c r="AF526" s="10">
        <v>44415</v>
      </c>
      <c r="AH526" t="s">
        <v>8434</v>
      </c>
      <c r="AI526" t="s">
        <v>8433</v>
      </c>
      <c r="AJ526" t="s">
        <v>8432</v>
      </c>
      <c r="AK526" t="s">
        <v>8431</v>
      </c>
      <c r="AL526">
        <v>84</v>
      </c>
      <c r="AM526" s="5">
        <f t="shared" si="66"/>
        <v>4.4210526315789478</v>
      </c>
      <c r="AN526" s="4">
        <f t="shared" si="71"/>
        <v>6.6960282189760661E-3</v>
      </c>
      <c r="AO526" s="3"/>
      <c r="AP526">
        <v>0</v>
      </c>
      <c r="AQ526" t="s">
        <v>8430</v>
      </c>
      <c r="AR526" t="s">
        <v>1</v>
      </c>
      <c r="AS526" t="s">
        <v>3529</v>
      </c>
      <c r="AT526" s="2">
        <v>1.6879999999999999</v>
      </c>
      <c r="AU526" s="1">
        <f t="shared" si="67"/>
        <v>0.84928852388702569</v>
      </c>
      <c r="AV526" s="1">
        <f t="shared" si="68"/>
        <v>0.79794975189004891</v>
      </c>
      <c r="AW526" s="1">
        <f t="shared" si="69"/>
        <v>0.7466109798930719</v>
      </c>
    </row>
    <row r="527" spans="1:49" x14ac:dyDescent="0.2">
      <c r="A527">
        <v>525</v>
      </c>
      <c r="B527" t="s">
        <v>8429</v>
      </c>
      <c r="C527" t="s">
        <v>8428</v>
      </c>
      <c r="F527" t="s">
        <v>8427</v>
      </c>
      <c r="G527" t="s">
        <v>9</v>
      </c>
      <c r="H527" t="s">
        <v>8</v>
      </c>
      <c r="I527" t="s">
        <v>8426</v>
      </c>
      <c r="J527">
        <v>60025778</v>
      </c>
      <c r="K527" t="s">
        <v>307</v>
      </c>
      <c r="L527" t="s">
        <v>306</v>
      </c>
      <c r="M527" t="s">
        <v>46</v>
      </c>
      <c r="N527">
        <v>2</v>
      </c>
      <c r="O527" t="s">
        <v>8425</v>
      </c>
      <c r="P527" t="s">
        <v>8424</v>
      </c>
      <c r="Q527" t="s">
        <v>305</v>
      </c>
      <c r="R527" s="7">
        <v>37895</v>
      </c>
      <c r="S527" s="8">
        <f t="shared" si="64"/>
        <v>2003</v>
      </c>
      <c r="T527" s="8">
        <v>2003</v>
      </c>
      <c r="U527" s="8">
        <f t="shared" si="65"/>
        <v>19</v>
      </c>
      <c r="V527" s="7">
        <v>37895</v>
      </c>
      <c r="W527" t="s">
        <v>72</v>
      </c>
      <c r="X527" s="2">
        <v>2.141</v>
      </c>
      <c r="Y527" s="6">
        <f t="shared" si="70"/>
        <v>5.7152772216438434E-2</v>
      </c>
      <c r="AA527">
        <v>1962892</v>
      </c>
      <c r="AB527">
        <v>17360</v>
      </c>
      <c r="AD527" t="s">
        <v>2</v>
      </c>
      <c r="AE527">
        <v>41</v>
      </c>
      <c r="AF527" t="s">
        <v>8235</v>
      </c>
      <c r="AH527" t="s">
        <v>8423</v>
      </c>
      <c r="AI527" t="s">
        <v>8422</v>
      </c>
      <c r="AJ527" t="s">
        <v>8421</v>
      </c>
      <c r="AK527" t="s">
        <v>8420</v>
      </c>
      <c r="AL527">
        <v>25</v>
      </c>
      <c r="AM527" s="5">
        <f t="shared" si="66"/>
        <v>1.3157894736842106</v>
      </c>
      <c r="AN527" s="4">
        <f t="shared" si="71"/>
        <v>1.9928655413619244E-3</v>
      </c>
      <c r="AO527" s="3"/>
      <c r="AP527">
        <v>0</v>
      </c>
      <c r="AQ527" t="s">
        <v>400</v>
      </c>
      <c r="AR527" t="s">
        <v>8419</v>
      </c>
      <c r="AS527" t="s">
        <v>399</v>
      </c>
      <c r="AT527" s="2" t="s">
        <v>0</v>
      </c>
      <c r="AU527" s="1">
        <f t="shared" si="67"/>
        <v>4.0604800213915482</v>
      </c>
      <c r="AV527" s="1">
        <f t="shared" si="68"/>
        <v>2.957281887890018</v>
      </c>
      <c r="AW527" s="1">
        <f t="shared" si="69"/>
        <v>1.8540837543884876</v>
      </c>
    </row>
    <row r="528" spans="1:49" x14ac:dyDescent="0.2">
      <c r="A528">
        <v>526</v>
      </c>
      <c r="B528" t="s">
        <v>8418</v>
      </c>
      <c r="C528" t="s">
        <v>8417</v>
      </c>
      <c r="F528" t="s">
        <v>8416</v>
      </c>
      <c r="G528" t="s">
        <v>9</v>
      </c>
      <c r="H528" t="s">
        <v>8</v>
      </c>
      <c r="I528" t="s">
        <v>8415</v>
      </c>
      <c r="J528">
        <v>60005286</v>
      </c>
      <c r="K528" t="s">
        <v>1175</v>
      </c>
      <c r="L528" t="s">
        <v>170</v>
      </c>
      <c r="M528" t="s">
        <v>46</v>
      </c>
      <c r="N528">
        <v>3</v>
      </c>
      <c r="O528" t="s">
        <v>8414</v>
      </c>
      <c r="P528" t="s">
        <v>8413</v>
      </c>
      <c r="Q528" t="s">
        <v>1174</v>
      </c>
      <c r="R528" s="7">
        <v>37895</v>
      </c>
      <c r="S528" s="8">
        <f t="shared" si="64"/>
        <v>2003</v>
      </c>
      <c r="T528" s="8">
        <v>2003</v>
      </c>
      <c r="U528" s="8">
        <f t="shared" si="65"/>
        <v>19</v>
      </c>
      <c r="V528" s="7">
        <v>37895</v>
      </c>
      <c r="W528" t="s">
        <v>144</v>
      </c>
      <c r="X528" s="2">
        <v>1.218</v>
      </c>
      <c r="Y528" s="6">
        <f t="shared" si="70"/>
        <v>3.2513814366941618E-2</v>
      </c>
      <c r="AA528">
        <v>189448</v>
      </c>
      <c r="AB528">
        <v>15107</v>
      </c>
      <c r="AD528" t="s">
        <v>2</v>
      </c>
      <c r="AE528">
        <v>49</v>
      </c>
      <c r="AF528">
        <v>10</v>
      </c>
      <c r="AH528" t="s">
        <v>8412</v>
      </c>
      <c r="AI528" t="s">
        <v>8411</v>
      </c>
      <c r="AJ528" t="s">
        <v>8410</v>
      </c>
      <c r="AK528" t="s">
        <v>8409</v>
      </c>
      <c r="AL528">
        <v>44</v>
      </c>
      <c r="AM528" s="5">
        <f t="shared" si="66"/>
        <v>2.3157894736842106</v>
      </c>
      <c r="AN528" s="4">
        <f t="shared" si="71"/>
        <v>3.5074433527969868E-3</v>
      </c>
      <c r="AO528" s="3"/>
      <c r="AP528">
        <v>0</v>
      </c>
      <c r="AR528" t="s">
        <v>1</v>
      </c>
      <c r="AT528" s="2" t="s">
        <v>0</v>
      </c>
      <c r="AU528" s="1">
        <f t="shared" si="67"/>
        <v>2.3811903062698225</v>
      </c>
      <c r="AV528" s="1">
        <f t="shared" si="68"/>
        <v>1.8010628859869302</v>
      </c>
      <c r="AW528" s="1">
        <f t="shared" si="69"/>
        <v>1.2209354657040377</v>
      </c>
    </row>
    <row r="529" spans="1:49" x14ac:dyDescent="0.2">
      <c r="A529">
        <v>527</v>
      </c>
      <c r="B529" t="s">
        <v>8408</v>
      </c>
      <c r="C529" t="s">
        <v>8407</v>
      </c>
      <c r="F529" t="s">
        <v>8406</v>
      </c>
      <c r="G529" t="s">
        <v>9</v>
      </c>
      <c r="H529" t="s">
        <v>8</v>
      </c>
      <c r="I529" t="s">
        <v>701</v>
      </c>
      <c r="J529" t="s">
        <v>8405</v>
      </c>
      <c r="K529" t="s">
        <v>8404</v>
      </c>
      <c r="L529" t="s">
        <v>8403</v>
      </c>
      <c r="M529" t="s">
        <v>78</v>
      </c>
      <c r="N529">
        <v>3</v>
      </c>
      <c r="O529" t="s">
        <v>8402</v>
      </c>
      <c r="P529" t="s">
        <v>8401</v>
      </c>
      <c r="Q529" t="s">
        <v>8400</v>
      </c>
      <c r="R529" s="7">
        <v>37895</v>
      </c>
      <c r="S529" s="8">
        <f t="shared" si="64"/>
        <v>2003</v>
      </c>
      <c r="T529" s="8">
        <v>2003</v>
      </c>
      <c r="U529" s="8">
        <f t="shared" si="65"/>
        <v>19</v>
      </c>
      <c r="V529" s="7">
        <v>37895</v>
      </c>
      <c r="W529" t="s">
        <v>144</v>
      </c>
      <c r="X529" s="2">
        <v>1.218</v>
      </c>
      <c r="Y529" s="6">
        <f t="shared" si="70"/>
        <v>3.2513814366941618E-2</v>
      </c>
      <c r="AA529">
        <v>189448</v>
      </c>
      <c r="AB529">
        <v>15107</v>
      </c>
      <c r="AD529" t="s">
        <v>2</v>
      </c>
      <c r="AE529">
        <v>49</v>
      </c>
      <c r="AF529">
        <v>10</v>
      </c>
      <c r="AH529" t="s">
        <v>8399</v>
      </c>
      <c r="AI529" t="s">
        <v>8398</v>
      </c>
      <c r="AJ529" t="s">
        <v>8397</v>
      </c>
      <c r="AK529" t="s">
        <v>8396</v>
      </c>
      <c r="AL529">
        <v>549</v>
      </c>
      <c r="AM529" s="5">
        <f t="shared" si="66"/>
        <v>28.894736842105264</v>
      </c>
      <c r="AN529" s="4">
        <f t="shared" si="71"/>
        <v>4.3763327288307861E-2</v>
      </c>
      <c r="AO529" s="3"/>
      <c r="AP529">
        <v>0</v>
      </c>
      <c r="AQ529" t="s">
        <v>700</v>
      </c>
      <c r="AR529" t="s">
        <v>1</v>
      </c>
      <c r="AS529" t="s">
        <v>8395</v>
      </c>
      <c r="AT529" s="2" t="s">
        <v>0</v>
      </c>
      <c r="AU529" s="1">
        <f t="shared" si="67"/>
        <v>3.5888668243351489</v>
      </c>
      <c r="AV529" s="1">
        <f t="shared" si="68"/>
        <v>3.8138570827624743</v>
      </c>
      <c r="AW529" s="1">
        <f t="shared" si="69"/>
        <v>4.0388473411897987</v>
      </c>
    </row>
    <row r="530" spans="1:49" x14ac:dyDescent="0.2">
      <c r="A530">
        <v>528</v>
      </c>
      <c r="B530" t="s">
        <v>8394</v>
      </c>
      <c r="C530" t="s">
        <v>8393</v>
      </c>
      <c r="F530" t="s">
        <v>8392</v>
      </c>
      <c r="G530" t="s">
        <v>9</v>
      </c>
      <c r="H530" t="s">
        <v>8</v>
      </c>
      <c r="I530" t="s">
        <v>8391</v>
      </c>
      <c r="J530" t="s">
        <v>8390</v>
      </c>
      <c r="K530" t="s">
        <v>8389</v>
      </c>
      <c r="L530" t="s">
        <v>8388</v>
      </c>
      <c r="M530" t="s">
        <v>44</v>
      </c>
      <c r="N530">
        <v>3</v>
      </c>
      <c r="O530" t="s">
        <v>8387</v>
      </c>
      <c r="P530" t="s">
        <v>8386</v>
      </c>
      <c r="Q530" t="s">
        <v>8385</v>
      </c>
      <c r="R530" s="7">
        <v>37895</v>
      </c>
      <c r="S530" s="8">
        <f t="shared" si="64"/>
        <v>2003</v>
      </c>
      <c r="T530" s="8">
        <v>2003</v>
      </c>
      <c r="U530" s="8">
        <f t="shared" si="65"/>
        <v>19</v>
      </c>
      <c r="V530" s="7">
        <v>37895</v>
      </c>
      <c r="W530" t="s">
        <v>144</v>
      </c>
      <c r="X530" s="2">
        <v>1.218</v>
      </c>
      <c r="Y530" s="6">
        <f t="shared" si="70"/>
        <v>3.2513814366941618E-2</v>
      </c>
      <c r="AA530">
        <v>189448</v>
      </c>
      <c r="AB530">
        <v>15107</v>
      </c>
      <c r="AD530" t="s">
        <v>2</v>
      </c>
      <c r="AE530">
        <v>49</v>
      </c>
      <c r="AF530">
        <v>10</v>
      </c>
      <c r="AH530" t="s">
        <v>8384</v>
      </c>
      <c r="AI530" t="s">
        <v>8383</v>
      </c>
      <c r="AJ530" t="s">
        <v>8382</v>
      </c>
      <c r="AK530" t="s">
        <v>8381</v>
      </c>
      <c r="AL530">
        <v>37</v>
      </c>
      <c r="AM530" s="5">
        <f t="shared" si="66"/>
        <v>1.9473684210526316</v>
      </c>
      <c r="AN530" s="4">
        <f t="shared" si="71"/>
        <v>2.9494410012156479E-3</v>
      </c>
      <c r="AO530" s="3"/>
      <c r="AP530">
        <v>0</v>
      </c>
      <c r="AR530" t="s">
        <v>1</v>
      </c>
      <c r="AT530" s="2" t="s">
        <v>0</v>
      </c>
      <c r="AU530" s="1">
        <f t="shared" si="67"/>
        <v>2.3644502357223827</v>
      </c>
      <c r="AV530" s="1">
        <f t="shared" si="68"/>
        <v>1.7731627684078635</v>
      </c>
      <c r="AW530" s="1">
        <f t="shared" si="69"/>
        <v>1.181875301093344</v>
      </c>
    </row>
    <row r="531" spans="1:49" x14ac:dyDescent="0.2">
      <c r="A531">
        <v>529</v>
      </c>
      <c r="B531" t="s">
        <v>8380</v>
      </c>
      <c r="C531" t="s">
        <v>8379</v>
      </c>
      <c r="F531" t="s">
        <v>8378</v>
      </c>
      <c r="G531" t="s">
        <v>9</v>
      </c>
      <c r="H531" t="s">
        <v>8</v>
      </c>
      <c r="I531" t="s">
        <v>8377</v>
      </c>
      <c r="J531">
        <v>60032179</v>
      </c>
      <c r="K531" t="s">
        <v>1195</v>
      </c>
      <c r="L531" t="s">
        <v>1194</v>
      </c>
      <c r="M531" t="s">
        <v>46</v>
      </c>
      <c r="N531">
        <v>3</v>
      </c>
      <c r="O531" t="s">
        <v>8376</v>
      </c>
      <c r="P531" t="s">
        <v>8375</v>
      </c>
      <c r="Q531" t="s">
        <v>8374</v>
      </c>
      <c r="R531" s="7">
        <v>37895</v>
      </c>
      <c r="S531" s="8">
        <f t="shared" si="64"/>
        <v>2003</v>
      </c>
      <c r="T531" s="8">
        <v>2003</v>
      </c>
      <c r="U531" s="8">
        <f t="shared" si="65"/>
        <v>19</v>
      </c>
      <c r="V531" s="7">
        <v>37895</v>
      </c>
      <c r="W531" t="s">
        <v>144</v>
      </c>
      <c r="X531" s="2">
        <v>1.218</v>
      </c>
      <c r="Y531" s="6">
        <f t="shared" si="70"/>
        <v>3.2513814366941618E-2</v>
      </c>
      <c r="AA531">
        <v>189448</v>
      </c>
      <c r="AB531">
        <v>15107</v>
      </c>
      <c r="AD531" t="s">
        <v>2</v>
      </c>
      <c r="AE531">
        <v>49</v>
      </c>
      <c r="AF531">
        <v>10</v>
      </c>
      <c r="AH531" t="s">
        <v>8373</v>
      </c>
      <c r="AI531" t="s">
        <v>8372</v>
      </c>
      <c r="AJ531" t="s">
        <v>8371</v>
      </c>
      <c r="AK531" t="s">
        <v>8370</v>
      </c>
      <c r="AL531">
        <v>69</v>
      </c>
      <c r="AM531" s="5">
        <f t="shared" si="66"/>
        <v>3.6315789473684212</v>
      </c>
      <c r="AN531" s="4">
        <f t="shared" si="71"/>
        <v>5.5003088941589116E-3</v>
      </c>
      <c r="AO531" s="3"/>
      <c r="AP531">
        <v>0</v>
      </c>
      <c r="AQ531" t="s">
        <v>42</v>
      </c>
      <c r="AR531" t="s">
        <v>1113</v>
      </c>
      <c r="AS531" t="s">
        <v>41</v>
      </c>
      <c r="AT531" s="2" t="s">
        <v>0</v>
      </c>
      <c r="AU531" s="1">
        <f t="shared" si="67"/>
        <v>2.4409762725106807</v>
      </c>
      <c r="AV531" s="1">
        <f t="shared" si="68"/>
        <v>1.9007061630550264</v>
      </c>
      <c r="AW531" s="1">
        <f t="shared" si="69"/>
        <v>1.3604360535993723</v>
      </c>
    </row>
    <row r="532" spans="1:49" x14ac:dyDescent="0.2">
      <c r="A532">
        <v>530</v>
      </c>
      <c r="B532" t="s">
        <v>8369</v>
      </c>
      <c r="C532" t="s">
        <v>8368</v>
      </c>
      <c r="D532" t="s">
        <v>8367</v>
      </c>
      <c r="F532" t="s">
        <v>8366</v>
      </c>
      <c r="G532" t="s">
        <v>9</v>
      </c>
      <c r="H532" t="s">
        <v>8</v>
      </c>
      <c r="I532" t="s">
        <v>8365</v>
      </c>
      <c r="J532">
        <v>60024322</v>
      </c>
      <c r="K532" t="s">
        <v>346</v>
      </c>
      <c r="L532" t="s">
        <v>345</v>
      </c>
      <c r="M532" t="s">
        <v>5</v>
      </c>
      <c r="N532">
        <v>13</v>
      </c>
      <c r="O532" t="s">
        <v>8364</v>
      </c>
      <c r="P532" t="s">
        <v>8363</v>
      </c>
      <c r="Q532" t="s">
        <v>8362</v>
      </c>
      <c r="R532" s="7">
        <v>37895</v>
      </c>
      <c r="S532" s="8">
        <f t="shared" si="64"/>
        <v>2003</v>
      </c>
      <c r="T532" s="8">
        <v>2003</v>
      </c>
      <c r="U532" s="8">
        <f t="shared" si="65"/>
        <v>19</v>
      </c>
      <c r="V532" s="7">
        <v>37895</v>
      </c>
      <c r="W532" t="s">
        <v>138</v>
      </c>
      <c r="X532" s="2">
        <v>1.774</v>
      </c>
      <c r="Y532" s="6">
        <f t="shared" si="70"/>
        <v>4.7355916820159633E-2</v>
      </c>
      <c r="AA532">
        <v>295515</v>
      </c>
      <c r="AB532">
        <v>29066</v>
      </c>
      <c r="AD532" t="s">
        <v>2</v>
      </c>
      <c r="AE532">
        <v>43</v>
      </c>
      <c r="AF532">
        <v>10</v>
      </c>
      <c r="AH532" t="s">
        <v>8361</v>
      </c>
      <c r="AI532" t="s">
        <v>8360</v>
      </c>
      <c r="AK532" t="s">
        <v>8359</v>
      </c>
      <c r="AL532">
        <v>9</v>
      </c>
      <c r="AM532" s="5">
        <f t="shared" si="66"/>
        <v>0.47368421052631576</v>
      </c>
      <c r="AN532" s="4">
        <f t="shared" si="71"/>
        <v>7.1743159489029266E-4</v>
      </c>
      <c r="AO532" s="3"/>
      <c r="AP532">
        <v>0</v>
      </c>
      <c r="AR532" t="s">
        <v>1</v>
      </c>
      <c r="AT532" s="2">
        <v>3.1789999999999998</v>
      </c>
      <c r="AU532" s="1">
        <f t="shared" si="67"/>
        <v>3.3364371252578828</v>
      </c>
      <c r="AV532" s="1">
        <f t="shared" si="68"/>
        <v>2.4036674207524964</v>
      </c>
      <c r="AW532" s="1">
        <f t="shared" si="69"/>
        <v>1.4708977162471093</v>
      </c>
    </row>
    <row r="533" spans="1:49" x14ac:dyDescent="0.2">
      <c r="A533">
        <v>531</v>
      </c>
      <c r="B533" t="s">
        <v>8358</v>
      </c>
      <c r="C533" t="s">
        <v>8357</v>
      </c>
      <c r="F533" t="s">
        <v>8356</v>
      </c>
      <c r="G533" t="s">
        <v>9</v>
      </c>
      <c r="H533" t="s">
        <v>8</v>
      </c>
      <c r="I533" t="s">
        <v>8355</v>
      </c>
      <c r="J533" t="s">
        <v>8354</v>
      </c>
      <c r="K533" t="s">
        <v>8353</v>
      </c>
      <c r="L533" t="s">
        <v>8352</v>
      </c>
      <c r="M533" t="s">
        <v>40</v>
      </c>
      <c r="N533">
        <v>3</v>
      </c>
      <c r="O533" t="s">
        <v>8351</v>
      </c>
      <c r="P533" t="s">
        <v>8350</v>
      </c>
      <c r="Q533" t="s">
        <v>8349</v>
      </c>
      <c r="R533" s="7">
        <v>37895</v>
      </c>
      <c r="S533" s="8">
        <f t="shared" si="64"/>
        <v>2003</v>
      </c>
      <c r="T533" s="8">
        <v>2003</v>
      </c>
      <c r="U533" s="8">
        <f t="shared" si="65"/>
        <v>19</v>
      </c>
      <c r="V533" s="7">
        <v>37895</v>
      </c>
      <c r="W533" t="s">
        <v>620</v>
      </c>
      <c r="X533" s="2">
        <v>0.39600000000000002</v>
      </c>
      <c r="Y533" s="6">
        <f t="shared" si="70"/>
        <v>1.0570993833586931E-2</v>
      </c>
      <c r="AA533">
        <v>8858985</v>
      </c>
      <c r="AB533">
        <v>25993</v>
      </c>
      <c r="AD533" t="s">
        <v>2</v>
      </c>
      <c r="AE533">
        <v>18</v>
      </c>
      <c r="AF533">
        <v>10</v>
      </c>
      <c r="AH533" t="s">
        <v>8348</v>
      </c>
      <c r="AI533" t="s">
        <v>8347</v>
      </c>
      <c r="AK533" t="s">
        <v>8346</v>
      </c>
      <c r="AL533">
        <v>13</v>
      </c>
      <c r="AM533" s="5">
        <f t="shared" si="66"/>
        <v>0.68421052631578949</v>
      </c>
      <c r="AN533" s="4">
        <f t="shared" si="71"/>
        <v>1.0362900815082006E-3</v>
      </c>
      <c r="AO533" s="3"/>
      <c r="AP533">
        <v>0</v>
      </c>
      <c r="AR533" t="s">
        <v>1</v>
      </c>
      <c r="AT533" s="2" t="s">
        <v>0</v>
      </c>
      <c r="AU533" s="1">
        <f t="shared" si="67"/>
        <v>0.77105827079633116</v>
      </c>
      <c r="AV533" s="1">
        <f t="shared" si="68"/>
        <v>0.58036419575475651</v>
      </c>
      <c r="AW533" s="1">
        <f t="shared" si="69"/>
        <v>0.38967012071318191</v>
      </c>
    </row>
    <row r="534" spans="1:49" x14ac:dyDescent="0.2">
      <c r="A534">
        <v>532</v>
      </c>
      <c r="B534" t="s">
        <v>8345</v>
      </c>
      <c r="C534" t="s">
        <v>8344</v>
      </c>
      <c r="F534" t="s">
        <v>8343</v>
      </c>
      <c r="G534" t="s">
        <v>9</v>
      </c>
      <c r="H534" t="s">
        <v>8</v>
      </c>
      <c r="I534" t="s">
        <v>1018</v>
      </c>
      <c r="J534">
        <v>60007566</v>
      </c>
      <c r="K534" t="s">
        <v>1017</v>
      </c>
      <c r="L534" t="s">
        <v>1016</v>
      </c>
      <c r="M534" t="s">
        <v>46</v>
      </c>
      <c r="N534">
        <v>1</v>
      </c>
      <c r="O534" t="s">
        <v>1015</v>
      </c>
      <c r="P534">
        <v>7401735883</v>
      </c>
      <c r="Q534">
        <v>60007566</v>
      </c>
      <c r="R534" s="7">
        <v>37895</v>
      </c>
      <c r="S534" s="8">
        <f t="shared" si="64"/>
        <v>2003</v>
      </c>
      <c r="T534" s="8">
        <v>2003</v>
      </c>
      <c r="U534" s="8">
        <f t="shared" si="65"/>
        <v>19</v>
      </c>
      <c r="V534" s="7">
        <v>37895</v>
      </c>
      <c r="W534" t="s">
        <v>144</v>
      </c>
      <c r="X534" s="2">
        <v>1.218</v>
      </c>
      <c r="Y534" s="6">
        <f t="shared" si="70"/>
        <v>3.2513814366941618E-2</v>
      </c>
      <c r="AA534">
        <v>189448</v>
      </c>
      <c r="AB534">
        <v>15107</v>
      </c>
      <c r="AD534" t="s">
        <v>2</v>
      </c>
      <c r="AE534">
        <v>49</v>
      </c>
      <c r="AF534">
        <v>10</v>
      </c>
      <c r="AH534" t="s">
        <v>8342</v>
      </c>
      <c r="AI534" t="s">
        <v>8341</v>
      </c>
      <c r="AJ534" t="s">
        <v>8340</v>
      </c>
      <c r="AK534" t="s">
        <v>8339</v>
      </c>
      <c r="AL534">
        <v>306</v>
      </c>
      <c r="AM534" s="5">
        <f t="shared" si="66"/>
        <v>16.105263157894736</v>
      </c>
      <c r="AN534" s="4">
        <f t="shared" si="71"/>
        <v>2.4392674226269954E-2</v>
      </c>
      <c r="AO534" s="3"/>
      <c r="AP534">
        <v>0</v>
      </c>
      <c r="AR534" t="s">
        <v>1</v>
      </c>
      <c r="AT534" s="2" t="s">
        <v>0</v>
      </c>
      <c r="AU534" s="1">
        <f t="shared" si="67"/>
        <v>3.0077472324740118</v>
      </c>
      <c r="AV534" s="1">
        <f t="shared" si="68"/>
        <v>2.8453244296605784</v>
      </c>
      <c r="AW534" s="1">
        <f t="shared" si="69"/>
        <v>2.6829016268471451</v>
      </c>
    </row>
    <row r="535" spans="1:49" x14ac:dyDescent="0.2">
      <c r="A535">
        <v>533</v>
      </c>
      <c r="B535" t="s">
        <v>8338</v>
      </c>
      <c r="C535" t="s">
        <v>8337</v>
      </c>
      <c r="F535" t="s">
        <v>8336</v>
      </c>
      <c r="G535" t="s">
        <v>9</v>
      </c>
      <c r="H535" t="s">
        <v>8</v>
      </c>
      <c r="I535" t="s">
        <v>8335</v>
      </c>
      <c r="J535">
        <v>60012708</v>
      </c>
      <c r="K535" t="s">
        <v>753</v>
      </c>
      <c r="L535" t="s">
        <v>752</v>
      </c>
      <c r="M535" t="s">
        <v>46</v>
      </c>
      <c r="N535">
        <v>3</v>
      </c>
      <c r="O535" t="s">
        <v>8334</v>
      </c>
      <c r="P535" t="s">
        <v>8333</v>
      </c>
      <c r="Q535" t="s">
        <v>8332</v>
      </c>
      <c r="R535" s="7">
        <v>37895</v>
      </c>
      <c r="S535" s="8">
        <f t="shared" si="64"/>
        <v>2003</v>
      </c>
      <c r="T535" s="8">
        <v>2003</v>
      </c>
      <c r="U535" s="8">
        <f t="shared" si="65"/>
        <v>19</v>
      </c>
      <c r="V535" s="7">
        <v>37895</v>
      </c>
      <c r="W535" t="s">
        <v>144</v>
      </c>
      <c r="X535" s="2">
        <v>1.218</v>
      </c>
      <c r="Y535" s="6">
        <f t="shared" si="70"/>
        <v>3.2513814366941618E-2</v>
      </c>
      <c r="AA535">
        <v>189448</v>
      </c>
      <c r="AB535">
        <v>15107</v>
      </c>
      <c r="AD535" t="s">
        <v>2</v>
      </c>
      <c r="AE535">
        <v>49</v>
      </c>
      <c r="AF535">
        <v>10</v>
      </c>
      <c r="AH535" t="s">
        <v>8331</v>
      </c>
      <c r="AI535" t="s">
        <v>8330</v>
      </c>
      <c r="AJ535" t="s">
        <v>8329</v>
      </c>
      <c r="AK535" t="s">
        <v>8328</v>
      </c>
      <c r="AL535">
        <v>1261</v>
      </c>
      <c r="AM535" s="5">
        <f t="shared" si="66"/>
        <v>66.368421052631575</v>
      </c>
      <c r="AN535" s="4">
        <f t="shared" si="71"/>
        <v>0.10052013790629545</v>
      </c>
      <c r="AO535" s="3"/>
      <c r="AP535">
        <v>0</v>
      </c>
      <c r="AR535" t="s">
        <v>1</v>
      </c>
      <c r="AT535" s="2" t="s">
        <v>0</v>
      </c>
      <c r="AU535" s="1">
        <f t="shared" si="67"/>
        <v>5.2915711428747763</v>
      </c>
      <c r="AV535" s="1">
        <f t="shared" si="68"/>
        <v>6.6516976136618524</v>
      </c>
      <c r="AW535" s="1">
        <f t="shared" si="69"/>
        <v>8.0118240844489286</v>
      </c>
    </row>
    <row r="536" spans="1:49" x14ac:dyDescent="0.2">
      <c r="A536">
        <v>534</v>
      </c>
      <c r="B536" t="s">
        <v>8327</v>
      </c>
      <c r="C536" t="s">
        <v>8326</v>
      </c>
      <c r="F536" t="s">
        <v>8325</v>
      </c>
      <c r="G536" t="s">
        <v>9</v>
      </c>
      <c r="H536" t="s">
        <v>8</v>
      </c>
      <c r="I536" t="s">
        <v>817</v>
      </c>
      <c r="J536">
        <v>60022403</v>
      </c>
      <c r="K536" t="s">
        <v>816</v>
      </c>
      <c r="L536" t="s">
        <v>815</v>
      </c>
      <c r="M536" t="s">
        <v>510</v>
      </c>
      <c r="N536">
        <v>3</v>
      </c>
      <c r="O536" t="s">
        <v>8324</v>
      </c>
      <c r="P536" t="s">
        <v>814</v>
      </c>
      <c r="Q536" t="s">
        <v>813</v>
      </c>
      <c r="R536" s="7">
        <v>37895</v>
      </c>
      <c r="S536" s="8">
        <f t="shared" si="64"/>
        <v>2003</v>
      </c>
      <c r="T536" s="8">
        <v>2003</v>
      </c>
      <c r="U536" s="8">
        <f t="shared" si="65"/>
        <v>19</v>
      </c>
      <c r="V536" s="7">
        <v>37895</v>
      </c>
      <c r="W536" t="s">
        <v>144</v>
      </c>
      <c r="X536" s="2">
        <v>1.218</v>
      </c>
      <c r="Y536" s="6">
        <f t="shared" si="70"/>
        <v>3.2513814366941618E-2</v>
      </c>
      <c r="AA536">
        <v>189448</v>
      </c>
      <c r="AB536">
        <v>15107</v>
      </c>
      <c r="AD536" t="s">
        <v>2</v>
      </c>
      <c r="AE536">
        <v>49</v>
      </c>
      <c r="AF536">
        <v>10</v>
      </c>
      <c r="AH536" t="s">
        <v>8323</v>
      </c>
      <c r="AI536" t="s">
        <v>8322</v>
      </c>
      <c r="AJ536" t="s">
        <v>8321</v>
      </c>
      <c r="AK536" t="s">
        <v>8320</v>
      </c>
      <c r="AL536">
        <v>4</v>
      </c>
      <c r="AM536" s="5">
        <f t="shared" si="66"/>
        <v>0.21052631578947367</v>
      </c>
      <c r="AN536" s="4">
        <f t="shared" si="71"/>
        <v>3.1885848661790785E-4</v>
      </c>
      <c r="AO536" s="3"/>
      <c r="AP536">
        <v>0</v>
      </c>
      <c r="AR536" t="s">
        <v>1</v>
      </c>
      <c r="AT536" s="2" t="s">
        <v>0</v>
      </c>
      <c r="AU536" s="1">
        <f t="shared" si="67"/>
        <v>2.2855327602844504</v>
      </c>
      <c r="AV536" s="1">
        <f t="shared" si="68"/>
        <v>1.6416336426779765</v>
      </c>
      <c r="AW536" s="1">
        <f t="shared" si="69"/>
        <v>0.99773452507150207</v>
      </c>
    </row>
    <row r="537" spans="1:49" x14ac:dyDescent="0.2">
      <c r="A537">
        <v>535</v>
      </c>
      <c r="B537" t="s">
        <v>8319</v>
      </c>
      <c r="C537" t="s">
        <v>8318</v>
      </c>
      <c r="F537" t="s">
        <v>8317</v>
      </c>
      <c r="G537" t="s">
        <v>9</v>
      </c>
      <c r="H537" t="s">
        <v>8</v>
      </c>
      <c r="I537" t="s">
        <v>8316</v>
      </c>
      <c r="J537" t="s">
        <v>8315</v>
      </c>
      <c r="K537" t="s">
        <v>8314</v>
      </c>
      <c r="L537" t="s">
        <v>8313</v>
      </c>
      <c r="M537" t="s">
        <v>8312</v>
      </c>
      <c r="N537">
        <v>3</v>
      </c>
      <c r="O537" t="s">
        <v>8311</v>
      </c>
      <c r="P537" t="s">
        <v>8310</v>
      </c>
      <c r="Q537" t="s">
        <v>8309</v>
      </c>
      <c r="R537" s="7">
        <v>37895</v>
      </c>
      <c r="S537" s="8">
        <f t="shared" si="64"/>
        <v>2003</v>
      </c>
      <c r="T537" s="8">
        <v>2003</v>
      </c>
      <c r="U537" s="8">
        <f t="shared" si="65"/>
        <v>19</v>
      </c>
      <c r="V537" s="7">
        <v>37895</v>
      </c>
      <c r="W537" t="s">
        <v>102</v>
      </c>
      <c r="X537" s="2">
        <v>0.92900000000000005</v>
      </c>
      <c r="Y537" s="6">
        <f t="shared" si="70"/>
        <v>2.4799124422732979E-2</v>
      </c>
      <c r="AA537">
        <v>10897798</v>
      </c>
      <c r="AB537">
        <v>18896</v>
      </c>
      <c r="AD537" t="s">
        <v>2</v>
      </c>
      <c r="AE537">
        <v>7</v>
      </c>
      <c r="AF537">
        <v>10</v>
      </c>
      <c r="AH537" t="s">
        <v>859</v>
      </c>
      <c r="AI537" t="s">
        <v>8308</v>
      </c>
      <c r="AJ537" t="s">
        <v>8307</v>
      </c>
      <c r="AK537" t="s">
        <v>8306</v>
      </c>
      <c r="AL537">
        <v>48</v>
      </c>
      <c r="AM537" s="5">
        <f t="shared" si="66"/>
        <v>2.5263157894736841</v>
      </c>
      <c r="AN537" s="4">
        <f t="shared" si="71"/>
        <v>3.8263018394148946E-3</v>
      </c>
      <c r="AO537" s="3"/>
      <c r="AP537">
        <v>0</v>
      </c>
      <c r="AR537" t="s">
        <v>1</v>
      </c>
      <c r="AT537" s="2">
        <v>3.4359999999999999</v>
      </c>
      <c r="AU537" s="1">
        <f t="shared" si="67"/>
        <v>1.8507277647737554</v>
      </c>
      <c r="AV537" s="1">
        <f t="shared" si="68"/>
        <v>1.4312713131073938</v>
      </c>
      <c r="AW537" s="1">
        <f t="shared" si="69"/>
        <v>1.0118148614410321</v>
      </c>
    </row>
    <row r="538" spans="1:49" x14ac:dyDescent="0.2">
      <c r="A538">
        <v>536</v>
      </c>
      <c r="B538" t="s">
        <v>8305</v>
      </c>
      <c r="C538" t="s">
        <v>8304</v>
      </c>
      <c r="F538" t="s">
        <v>8303</v>
      </c>
      <c r="G538" t="s">
        <v>9</v>
      </c>
      <c r="H538" t="s">
        <v>8</v>
      </c>
      <c r="I538" t="s">
        <v>8302</v>
      </c>
      <c r="J538">
        <v>60011055</v>
      </c>
      <c r="K538" t="s">
        <v>321</v>
      </c>
      <c r="L538" t="s">
        <v>320</v>
      </c>
      <c r="M538" t="s">
        <v>53</v>
      </c>
      <c r="N538">
        <v>2</v>
      </c>
      <c r="O538" t="s">
        <v>8301</v>
      </c>
      <c r="P538" t="s">
        <v>8300</v>
      </c>
      <c r="Q538" t="s">
        <v>8299</v>
      </c>
      <c r="R538" s="7">
        <v>37895</v>
      </c>
      <c r="S538" s="8">
        <f t="shared" si="64"/>
        <v>2003</v>
      </c>
      <c r="T538" s="8">
        <v>2003</v>
      </c>
      <c r="U538" s="8">
        <f t="shared" si="65"/>
        <v>19</v>
      </c>
      <c r="V538" s="7">
        <v>37895</v>
      </c>
      <c r="W538" t="s">
        <v>36</v>
      </c>
      <c r="X538" s="2">
        <v>0.30199999999999999</v>
      </c>
      <c r="Y538" s="6">
        <f t="shared" si="70"/>
        <v>8.0617175195536687E-3</v>
      </c>
      <c r="AA538">
        <v>9296212</v>
      </c>
      <c r="AB538">
        <v>20725</v>
      </c>
      <c r="AD538" t="s">
        <v>2</v>
      </c>
      <c r="AE538">
        <v>27</v>
      </c>
      <c r="AF538">
        <v>1</v>
      </c>
      <c r="AH538" t="s">
        <v>8298</v>
      </c>
      <c r="AI538" t="s">
        <v>8297</v>
      </c>
      <c r="AJ538" t="s">
        <v>8296</v>
      </c>
      <c r="AK538" t="s">
        <v>8295</v>
      </c>
      <c r="AL538">
        <v>33</v>
      </c>
      <c r="AM538" s="5">
        <f t="shared" si="66"/>
        <v>1.736842105263158</v>
      </c>
      <c r="AN538" s="4">
        <f t="shared" si="71"/>
        <v>2.6305825145977401E-3</v>
      </c>
      <c r="AO538" s="3"/>
      <c r="AP538">
        <v>0</v>
      </c>
      <c r="AR538" t="s">
        <v>1</v>
      </c>
      <c r="AT538" s="2">
        <v>1.671</v>
      </c>
      <c r="AU538" s="1">
        <f t="shared" si="67"/>
        <v>0.64323770180668893</v>
      </c>
      <c r="AV538" s="1">
        <f t="shared" si="68"/>
        <v>0.53461500170757048</v>
      </c>
      <c r="AW538" s="1">
        <f t="shared" si="69"/>
        <v>0.42599230160845181</v>
      </c>
    </row>
    <row r="539" spans="1:49" x14ac:dyDescent="0.2">
      <c r="A539">
        <v>537</v>
      </c>
      <c r="B539" t="s">
        <v>8294</v>
      </c>
      <c r="C539" t="s">
        <v>8293</v>
      </c>
      <c r="F539" t="s">
        <v>8292</v>
      </c>
      <c r="G539" t="s">
        <v>9</v>
      </c>
      <c r="H539" t="s">
        <v>8</v>
      </c>
      <c r="I539" t="s">
        <v>3616</v>
      </c>
      <c r="N539">
        <v>1</v>
      </c>
      <c r="O539" t="s">
        <v>8291</v>
      </c>
      <c r="P539">
        <v>56277320800</v>
      </c>
      <c r="R539" s="7">
        <v>37895</v>
      </c>
      <c r="S539" s="8">
        <f t="shared" si="64"/>
        <v>2003</v>
      </c>
      <c r="T539" s="8">
        <v>2003</v>
      </c>
      <c r="U539" s="8">
        <f t="shared" si="65"/>
        <v>19</v>
      </c>
      <c r="V539" s="7">
        <v>37895</v>
      </c>
      <c r="W539" t="s">
        <v>144</v>
      </c>
      <c r="X539" s="2">
        <v>1.218</v>
      </c>
      <c r="Y539" s="6">
        <f t="shared" si="70"/>
        <v>3.2513814366941618E-2</v>
      </c>
      <c r="AA539">
        <v>189448</v>
      </c>
      <c r="AB539">
        <v>15107</v>
      </c>
      <c r="AD539" t="s">
        <v>2</v>
      </c>
      <c r="AE539">
        <v>49</v>
      </c>
      <c r="AF539">
        <v>10</v>
      </c>
      <c r="AH539" t="s">
        <v>8290</v>
      </c>
      <c r="AI539" t="s">
        <v>8289</v>
      </c>
      <c r="AJ539" t="s">
        <v>8288</v>
      </c>
      <c r="AK539" t="s">
        <v>8287</v>
      </c>
      <c r="AL539">
        <v>18</v>
      </c>
      <c r="AM539" s="5">
        <f t="shared" si="66"/>
        <v>0.94736842105263153</v>
      </c>
      <c r="AN539" s="4">
        <f t="shared" si="71"/>
        <v>1.4348631897805853E-3</v>
      </c>
      <c r="AO539" s="3"/>
      <c r="AP539">
        <v>0</v>
      </c>
      <c r="AR539" t="s">
        <v>1</v>
      </c>
      <c r="AT539" s="2" t="s">
        <v>0</v>
      </c>
      <c r="AU539" s="1">
        <f t="shared" si="67"/>
        <v>2.3190129013793306</v>
      </c>
      <c r="AV539" s="1">
        <f t="shared" si="68"/>
        <v>1.6974338778361102</v>
      </c>
      <c r="AW539" s="1">
        <f t="shared" si="69"/>
        <v>1.0758548542928894</v>
      </c>
    </row>
    <row r="540" spans="1:49" x14ac:dyDescent="0.2">
      <c r="A540">
        <v>538</v>
      </c>
      <c r="B540" t="s">
        <v>8286</v>
      </c>
      <c r="C540" t="s">
        <v>8285</v>
      </c>
      <c r="F540" t="s">
        <v>8284</v>
      </c>
      <c r="G540" t="s">
        <v>9</v>
      </c>
      <c r="H540" t="s">
        <v>8</v>
      </c>
      <c r="I540" t="s">
        <v>8283</v>
      </c>
      <c r="J540" t="s">
        <v>8282</v>
      </c>
      <c r="K540" t="s">
        <v>8281</v>
      </c>
      <c r="L540" t="s">
        <v>8280</v>
      </c>
      <c r="M540" t="s">
        <v>30</v>
      </c>
      <c r="N540">
        <v>3</v>
      </c>
      <c r="O540" t="s">
        <v>8279</v>
      </c>
      <c r="P540" t="s">
        <v>8278</v>
      </c>
      <c r="Q540" t="s">
        <v>8277</v>
      </c>
      <c r="R540" s="7">
        <v>37895</v>
      </c>
      <c r="S540" s="8">
        <f t="shared" si="64"/>
        <v>2003</v>
      </c>
      <c r="T540" s="8">
        <v>2003</v>
      </c>
      <c r="U540" s="8">
        <f t="shared" si="65"/>
        <v>19</v>
      </c>
      <c r="V540" s="7">
        <v>37895</v>
      </c>
      <c r="W540" t="s">
        <v>144</v>
      </c>
      <c r="X540" s="2">
        <v>1.218</v>
      </c>
      <c r="Y540" s="6">
        <f t="shared" si="70"/>
        <v>3.2513814366941618E-2</v>
      </c>
      <c r="AA540">
        <v>189448</v>
      </c>
      <c r="AB540">
        <v>15107</v>
      </c>
      <c r="AD540" t="s">
        <v>2</v>
      </c>
      <c r="AE540">
        <v>49</v>
      </c>
      <c r="AF540">
        <v>10</v>
      </c>
      <c r="AH540" t="s">
        <v>8276</v>
      </c>
      <c r="AI540" t="s">
        <v>8275</v>
      </c>
      <c r="AJ540" t="s">
        <v>8274</v>
      </c>
      <c r="AK540" t="s">
        <v>8273</v>
      </c>
      <c r="AL540">
        <v>256</v>
      </c>
      <c r="AM540" s="5">
        <f t="shared" si="66"/>
        <v>13.473684210526315</v>
      </c>
      <c r="AN540" s="4">
        <f t="shared" si="71"/>
        <v>2.0406943143546102E-2</v>
      </c>
      <c r="AO540" s="3"/>
      <c r="AP540">
        <v>0</v>
      </c>
      <c r="AR540" t="s">
        <v>1</v>
      </c>
      <c r="AT540" s="2" t="s">
        <v>0</v>
      </c>
      <c r="AU540" s="1">
        <f t="shared" si="67"/>
        <v>2.8881752999922963</v>
      </c>
      <c r="AV540" s="1">
        <f t="shared" si="68"/>
        <v>2.6460378755243861</v>
      </c>
      <c r="AW540" s="1">
        <f t="shared" si="69"/>
        <v>2.4039004510564754</v>
      </c>
    </row>
    <row r="541" spans="1:49" x14ac:dyDescent="0.2">
      <c r="A541">
        <v>539</v>
      </c>
      <c r="B541" t="s">
        <v>8272</v>
      </c>
      <c r="C541" t="s">
        <v>8271</v>
      </c>
      <c r="F541" t="s">
        <v>8270</v>
      </c>
      <c r="G541" t="s">
        <v>9</v>
      </c>
      <c r="H541" t="s">
        <v>8</v>
      </c>
      <c r="I541" t="s">
        <v>2387</v>
      </c>
      <c r="J541" t="s">
        <v>8264</v>
      </c>
      <c r="K541" t="s">
        <v>8269</v>
      </c>
      <c r="L541" t="s">
        <v>8268</v>
      </c>
      <c r="M541" t="s">
        <v>8267</v>
      </c>
      <c r="N541">
        <v>3</v>
      </c>
      <c r="O541" t="s">
        <v>8266</v>
      </c>
      <c r="P541" t="s">
        <v>8265</v>
      </c>
      <c r="Q541" t="s">
        <v>8264</v>
      </c>
      <c r="R541" s="7">
        <v>37895</v>
      </c>
      <c r="S541" s="8">
        <f t="shared" si="64"/>
        <v>2003</v>
      </c>
      <c r="T541" s="8">
        <v>2003</v>
      </c>
      <c r="U541" s="8">
        <f t="shared" si="65"/>
        <v>19</v>
      </c>
      <c r="V541" s="7">
        <v>37895</v>
      </c>
      <c r="W541" t="s">
        <v>144</v>
      </c>
      <c r="X541" s="2">
        <v>1.218</v>
      </c>
      <c r="Y541" s="6">
        <f t="shared" si="70"/>
        <v>3.2513814366941618E-2</v>
      </c>
      <c r="AA541">
        <v>189448</v>
      </c>
      <c r="AB541">
        <v>15107</v>
      </c>
      <c r="AD541" t="s">
        <v>2</v>
      </c>
      <c r="AE541">
        <v>49</v>
      </c>
      <c r="AF541">
        <v>10</v>
      </c>
      <c r="AH541" t="s">
        <v>8263</v>
      </c>
      <c r="AI541" t="s">
        <v>8262</v>
      </c>
      <c r="AJ541" t="s">
        <v>8261</v>
      </c>
      <c r="AK541" t="s">
        <v>8260</v>
      </c>
      <c r="AL541">
        <v>263</v>
      </c>
      <c r="AM541" s="5">
        <f t="shared" si="66"/>
        <v>13.842105263157896</v>
      </c>
      <c r="AN541" s="4">
        <f t="shared" si="71"/>
        <v>2.0964945495127445E-2</v>
      </c>
      <c r="AO541" s="3"/>
      <c r="AP541">
        <v>0</v>
      </c>
      <c r="AR541" t="s">
        <v>1</v>
      </c>
      <c r="AT541" s="2" t="s">
        <v>0</v>
      </c>
      <c r="AU541" s="1">
        <f t="shared" si="67"/>
        <v>2.9049153705397361</v>
      </c>
      <c r="AV541" s="1">
        <f t="shared" si="68"/>
        <v>2.6739379931034533</v>
      </c>
      <c r="AW541" s="1">
        <f t="shared" si="69"/>
        <v>2.4429606156671695</v>
      </c>
    </row>
    <row r="542" spans="1:49" x14ac:dyDescent="0.2">
      <c r="A542">
        <v>540</v>
      </c>
      <c r="B542" t="s">
        <v>8259</v>
      </c>
      <c r="C542" t="s">
        <v>8258</v>
      </c>
      <c r="F542" t="s">
        <v>8257</v>
      </c>
      <c r="G542" t="s">
        <v>9</v>
      </c>
      <c r="H542" t="s">
        <v>8</v>
      </c>
      <c r="I542" t="s">
        <v>8256</v>
      </c>
      <c r="J542">
        <v>60012708</v>
      </c>
      <c r="K542" t="s">
        <v>753</v>
      </c>
      <c r="L542" t="s">
        <v>752</v>
      </c>
      <c r="M542" t="s">
        <v>46</v>
      </c>
      <c r="N542">
        <v>2</v>
      </c>
      <c r="O542" t="s">
        <v>8255</v>
      </c>
      <c r="P542" t="s">
        <v>8254</v>
      </c>
      <c r="Q542" t="s">
        <v>751</v>
      </c>
      <c r="R542" s="7">
        <v>37895</v>
      </c>
      <c r="S542" s="8">
        <f t="shared" si="64"/>
        <v>2003</v>
      </c>
      <c r="T542" s="8">
        <v>2003</v>
      </c>
      <c r="U542" s="8">
        <f t="shared" si="65"/>
        <v>19</v>
      </c>
      <c r="V542" s="7">
        <v>37895</v>
      </c>
      <c r="W542" t="s">
        <v>144</v>
      </c>
      <c r="X542" s="2">
        <v>1.218</v>
      </c>
      <c r="Y542" s="6">
        <f t="shared" si="70"/>
        <v>3.2513814366941618E-2</v>
      </c>
      <c r="AA542">
        <v>189448</v>
      </c>
      <c r="AB542">
        <v>15107</v>
      </c>
      <c r="AD542" t="s">
        <v>2</v>
      </c>
      <c r="AE542">
        <v>49</v>
      </c>
      <c r="AF542">
        <v>10</v>
      </c>
      <c r="AH542" t="s">
        <v>8253</v>
      </c>
      <c r="AI542" t="s">
        <v>8252</v>
      </c>
      <c r="AJ542" t="s">
        <v>8251</v>
      </c>
      <c r="AK542" t="s">
        <v>8250</v>
      </c>
      <c r="AL542">
        <v>95</v>
      </c>
      <c r="AM542" s="5">
        <f t="shared" si="66"/>
        <v>5</v>
      </c>
      <c r="AN542" s="4">
        <f t="shared" si="71"/>
        <v>7.5728890571753124E-3</v>
      </c>
      <c r="AO542" s="3"/>
      <c r="AP542">
        <v>0</v>
      </c>
      <c r="AR542" t="s">
        <v>1</v>
      </c>
      <c r="AS542" t="s">
        <v>8249</v>
      </c>
      <c r="AT542" s="2" t="s">
        <v>0</v>
      </c>
      <c r="AU542" s="1">
        <f t="shared" si="67"/>
        <v>2.5031536774011727</v>
      </c>
      <c r="AV542" s="1">
        <f t="shared" si="68"/>
        <v>2.0043351712058466</v>
      </c>
      <c r="AW542" s="1">
        <f t="shared" si="69"/>
        <v>1.5055166650105205</v>
      </c>
    </row>
    <row r="543" spans="1:49" x14ac:dyDescent="0.2">
      <c r="A543">
        <v>541</v>
      </c>
      <c r="B543" t="s">
        <v>8248</v>
      </c>
      <c r="C543" t="s">
        <v>8247</v>
      </c>
      <c r="F543" t="s">
        <v>8246</v>
      </c>
      <c r="G543" t="s">
        <v>9</v>
      </c>
      <c r="H543" t="s">
        <v>8</v>
      </c>
      <c r="I543" t="s">
        <v>119</v>
      </c>
      <c r="J543">
        <v>60013682</v>
      </c>
      <c r="K543" t="s">
        <v>118</v>
      </c>
      <c r="L543" t="s">
        <v>117</v>
      </c>
      <c r="M543" t="s">
        <v>116</v>
      </c>
      <c r="N543">
        <v>2</v>
      </c>
      <c r="O543" t="s">
        <v>115</v>
      </c>
      <c r="P543" t="s">
        <v>114</v>
      </c>
      <c r="Q543" t="s">
        <v>113</v>
      </c>
      <c r="R543" s="7">
        <v>37895</v>
      </c>
      <c r="S543" s="8">
        <f t="shared" si="64"/>
        <v>2003</v>
      </c>
      <c r="T543" s="8">
        <v>2003</v>
      </c>
      <c r="U543" s="8">
        <f t="shared" si="65"/>
        <v>19</v>
      </c>
      <c r="V543" s="7">
        <v>37895</v>
      </c>
      <c r="W543" t="s">
        <v>144</v>
      </c>
      <c r="X543" s="2">
        <v>1.218</v>
      </c>
      <c r="Y543" s="6">
        <f t="shared" si="70"/>
        <v>3.2513814366941618E-2</v>
      </c>
      <c r="AA543">
        <v>189448</v>
      </c>
      <c r="AB543">
        <v>15107</v>
      </c>
      <c r="AD543" t="s">
        <v>2</v>
      </c>
      <c r="AE543">
        <v>49</v>
      </c>
      <c r="AF543">
        <v>10</v>
      </c>
      <c r="AH543" t="s">
        <v>8245</v>
      </c>
      <c r="AI543" t="s">
        <v>8244</v>
      </c>
      <c r="AJ543" t="s">
        <v>8243</v>
      </c>
      <c r="AK543" t="s">
        <v>8242</v>
      </c>
      <c r="AL543">
        <v>490</v>
      </c>
      <c r="AM543" s="5">
        <f t="shared" si="66"/>
        <v>25.789473684210527</v>
      </c>
      <c r="AN543" s="4">
        <f t="shared" si="71"/>
        <v>3.9060164610693719E-2</v>
      </c>
      <c r="AO543" s="3"/>
      <c r="AP543">
        <v>0</v>
      </c>
      <c r="AR543" t="s">
        <v>1</v>
      </c>
      <c r="AT543" s="2" t="s">
        <v>0</v>
      </c>
      <c r="AU543" s="1">
        <f t="shared" si="67"/>
        <v>3.4477719440067252</v>
      </c>
      <c r="AV543" s="1">
        <f t="shared" si="68"/>
        <v>3.5786989488817671</v>
      </c>
      <c r="AW543" s="1">
        <f t="shared" si="69"/>
        <v>3.7096259537568086</v>
      </c>
    </row>
    <row r="544" spans="1:49" x14ac:dyDescent="0.2">
      <c r="A544">
        <v>542</v>
      </c>
      <c r="B544" t="s">
        <v>8241</v>
      </c>
      <c r="C544" t="s">
        <v>8240</v>
      </c>
      <c r="F544" t="s">
        <v>8239</v>
      </c>
      <c r="G544" t="s">
        <v>9</v>
      </c>
      <c r="H544" t="s">
        <v>8</v>
      </c>
      <c r="I544" t="s">
        <v>303</v>
      </c>
      <c r="J544">
        <v>60005038</v>
      </c>
      <c r="K544" t="s">
        <v>8238</v>
      </c>
      <c r="L544" t="s">
        <v>8237</v>
      </c>
      <c r="M544" t="s">
        <v>5</v>
      </c>
      <c r="N544">
        <v>1</v>
      </c>
      <c r="O544" t="s">
        <v>8236</v>
      </c>
      <c r="P544">
        <v>7403990802</v>
      </c>
      <c r="Q544">
        <v>60005038</v>
      </c>
      <c r="R544" s="7">
        <v>37895</v>
      </c>
      <c r="S544" s="8">
        <f t="shared" si="64"/>
        <v>2003</v>
      </c>
      <c r="T544" s="8">
        <v>2003</v>
      </c>
      <c r="U544" s="8">
        <f t="shared" si="65"/>
        <v>19</v>
      </c>
      <c r="V544" s="7">
        <v>37895</v>
      </c>
      <c r="W544" t="s">
        <v>72</v>
      </c>
      <c r="X544" s="2">
        <v>2.141</v>
      </c>
      <c r="Y544" s="6">
        <f t="shared" si="70"/>
        <v>5.7152772216438434E-2</v>
      </c>
      <c r="AA544">
        <v>1962892</v>
      </c>
      <c r="AB544">
        <v>17360</v>
      </c>
      <c r="AD544" t="s">
        <v>2</v>
      </c>
      <c r="AE544">
        <v>41</v>
      </c>
      <c r="AF544" t="s">
        <v>8235</v>
      </c>
      <c r="AH544" t="s">
        <v>8234</v>
      </c>
      <c r="AI544" t="s">
        <v>8233</v>
      </c>
      <c r="AJ544" t="s">
        <v>8232</v>
      </c>
      <c r="AK544" t="s">
        <v>8231</v>
      </c>
      <c r="AL544">
        <v>16</v>
      </c>
      <c r="AM544" s="5">
        <f t="shared" si="66"/>
        <v>0.84210526315789469</v>
      </c>
      <c r="AN544" s="4">
        <f t="shared" si="71"/>
        <v>1.2754339464716314E-3</v>
      </c>
      <c r="AO544" s="3"/>
      <c r="AP544">
        <v>0</v>
      </c>
      <c r="AQ544" t="s">
        <v>315</v>
      </c>
      <c r="AR544" t="s">
        <v>1</v>
      </c>
      <c r="AS544" t="s">
        <v>314</v>
      </c>
      <c r="AT544" s="2" t="s">
        <v>0</v>
      </c>
      <c r="AU544" s="1">
        <f t="shared" si="67"/>
        <v>4.0389570735448386</v>
      </c>
      <c r="AV544" s="1">
        <f t="shared" si="68"/>
        <v>2.9214103081455032</v>
      </c>
      <c r="AW544" s="1">
        <f t="shared" si="69"/>
        <v>1.8038635427461671</v>
      </c>
    </row>
    <row r="545" spans="1:49" x14ac:dyDescent="0.2">
      <c r="A545">
        <v>543</v>
      </c>
      <c r="B545" t="s">
        <v>8230</v>
      </c>
      <c r="C545" t="s">
        <v>8229</v>
      </c>
      <c r="F545" t="s">
        <v>8228</v>
      </c>
      <c r="G545" t="s">
        <v>9</v>
      </c>
      <c r="H545" t="s">
        <v>8</v>
      </c>
      <c r="I545" t="s">
        <v>8227</v>
      </c>
      <c r="J545">
        <v>60032083</v>
      </c>
      <c r="K545" t="s">
        <v>8226</v>
      </c>
      <c r="L545" t="s">
        <v>8225</v>
      </c>
      <c r="M545" t="s">
        <v>46</v>
      </c>
      <c r="N545">
        <v>2</v>
      </c>
      <c r="O545" t="s">
        <v>8224</v>
      </c>
      <c r="P545" t="s">
        <v>8223</v>
      </c>
      <c r="Q545" t="s">
        <v>8222</v>
      </c>
      <c r="R545" s="7">
        <v>37895</v>
      </c>
      <c r="S545" s="8">
        <f t="shared" si="64"/>
        <v>2003</v>
      </c>
      <c r="T545" s="8">
        <v>2003</v>
      </c>
      <c r="U545" s="8">
        <f t="shared" si="65"/>
        <v>19</v>
      </c>
      <c r="V545" s="7">
        <v>37895</v>
      </c>
      <c r="W545" t="s">
        <v>43</v>
      </c>
      <c r="X545" s="2">
        <v>1.468</v>
      </c>
      <c r="Y545" s="6">
        <f t="shared" si="70"/>
        <v>3.9187421585115186E-2</v>
      </c>
      <c r="AA545">
        <v>906778</v>
      </c>
      <c r="AB545">
        <v>18931</v>
      </c>
      <c r="AD545" t="s">
        <v>2</v>
      </c>
      <c r="AE545">
        <v>51</v>
      </c>
      <c r="AF545">
        <v>10</v>
      </c>
      <c r="AH545" t="s">
        <v>8221</v>
      </c>
      <c r="AI545" t="s">
        <v>8220</v>
      </c>
      <c r="AJ545" t="s">
        <v>8219</v>
      </c>
      <c r="AK545" t="s">
        <v>8218</v>
      </c>
      <c r="AL545">
        <v>64</v>
      </c>
      <c r="AM545" s="5">
        <f t="shared" si="66"/>
        <v>3.3684210526315788</v>
      </c>
      <c r="AN545" s="4">
        <f t="shared" si="71"/>
        <v>5.1017357858865256E-3</v>
      </c>
      <c r="AO545" s="3"/>
      <c r="AP545">
        <v>0</v>
      </c>
      <c r="AQ545" t="s">
        <v>42</v>
      </c>
      <c r="AR545" t="s">
        <v>8217</v>
      </c>
      <c r="AS545" t="s">
        <v>41</v>
      </c>
      <c r="AT545" s="2">
        <v>5.0830000000000002</v>
      </c>
      <c r="AU545" s="1">
        <f t="shared" si="67"/>
        <v>2.8961715845346587</v>
      </c>
      <c r="AV545" s="1">
        <f t="shared" si="68"/>
        <v>2.2144578685500855</v>
      </c>
      <c r="AW545" s="1">
        <f t="shared" si="69"/>
        <v>1.5327441525655123</v>
      </c>
    </row>
    <row r="546" spans="1:49" x14ac:dyDescent="0.2">
      <c r="A546">
        <v>544</v>
      </c>
      <c r="B546" t="s">
        <v>8216</v>
      </c>
      <c r="C546" t="s">
        <v>8215</v>
      </c>
      <c r="F546" t="s">
        <v>8214</v>
      </c>
      <c r="G546" t="s">
        <v>9</v>
      </c>
      <c r="H546" t="s">
        <v>8</v>
      </c>
      <c r="I546" t="s">
        <v>8213</v>
      </c>
      <c r="J546" t="s">
        <v>1068</v>
      </c>
      <c r="K546" t="s">
        <v>1067</v>
      </c>
      <c r="L546" t="s">
        <v>1066</v>
      </c>
      <c r="M546" t="s">
        <v>1065</v>
      </c>
      <c r="N546">
        <v>6</v>
      </c>
      <c r="O546" t="s">
        <v>8212</v>
      </c>
      <c r="P546" t="s">
        <v>8211</v>
      </c>
      <c r="Q546" t="s">
        <v>8210</v>
      </c>
      <c r="R546" s="7">
        <v>37895</v>
      </c>
      <c r="S546" s="8">
        <f t="shared" si="64"/>
        <v>2003</v>
      </c>
      <c r="T546" s="8">
        <v>2003</v>
      </c>
      <c r="U546" s="8">
        <f t="shared" si="65"/>
        <v>19</v>
      </c>
      <c r="V546" s="7">
        <v>37895</v>
      </c>
      <c r="W546" t="s">
        <v>43</v>
      </c>
      <c r="X546" s="2">
        <v>1.468</v>
      </c>
      <c r="Y546" s="6">
        <f t="shared" si="70"/>
        <v>3.9187421585115186E-2</v>
      </c>
      <c r="AA546">
        <v>906778</v>
      </c>
      <c r="AB546">
        <v>18931</v>
      </c>
      <c r="AD546" t="s">
        <v>2</v>
      </c>
      <c r="AE546">
        <v>51</v>
      </c>
      <c r="AF546">
        <v>10</v>
      </c>
      <c r="AH546" t="s">
        <v>8209</v>
      </c>
      <c r="AI546" t="s">
        <v>8208</v>
      </c>
      <c r="AJ546" t="s">
        <v>8207</v>
      </c>
      <c r="AK546" t="s">
        <v>8206</v>
      </c>
      <c r="AL546">
        <v>13</v>
      </c>
      <c r="AM546" s="5">
        <f t="shared" si="66"/>
        <v>0.68421052631578949</v>
      </c>
      <c r="AN546" s="4">
        <f t="shared" si="71"/>
        <v>1.0362900815082006E-3</v>
      </c>
      <c r="AO546" s="3"/>
      <c r="AP546">
        <v>0</v>
      </c>
      <c r="AR546" t="s">
        <v>1</v>
      </c>
      <c r="AT546" s="2">
        <v>5.0830000000000002</v>
      </c>
      <c r="AU546" s="1">
        <f t="shared" si="67"/>
        <v>2.7742082134033086</v>
      </c>
      <c r="AV546" s="1">
        <f t="shared" si="68"/>
        <v>2.0111855833311694</v>
      </c>
      <c r="AW546" s="1">
        <f t="shared" si="69"/>
        <v>1.2481629532590295</v>
      </c>
    </row>
    <row r="547" spans="1:49" x14ac:dyDescent="0.2">
      <c r="A547">
        <v>545</v>
      </c>
      <c r="B547" t="s">
        <v>8205</v>
      </c>
      <c r="C547" t="s">
        <v>8204</v>
      </c>
      <c r="F547" t="s">
        <v>8203</v>
      </c>
      <c r="G547" t="s">
        <v>9</v>
      </c>
      <c r="H547" t="s">
        <v>8</v>
      </c>
      <c r="I547" t="s">
        <v>225</v>
      </c>
      <c r="J547" t="s">
        <v>1001</v>
      </c>
      <c r="K547" t="s">
        <v>1000</v>
      </c>
      <c r="L547" t="s">
        <v>999</v>
      </c>
      <c r="M547" t="s">
        <v>103</v>
      </c>
      <c r="N547">
        <v>3</v>
      </c>
      <c r="O547" t="s">
        <v>8202</v>
      </c>
      <c r="P547" t="s">
        <v>8201</v>
      </c>
      <c r="Q547" t="s">
        <v>8200</v>
      </c>
      <c r="R547" s="7">
        <v>37895</v>
      </c>
      <c r="S547" s="8">
        <f t="shared" si="64"/>
        <v>2003</v>
      </c>
      <c r="T547" s="8">
        <v>2003</v>
      </c>
      <c r="U547" s="8">
        <f t="shared" si="65"/>
        <v>19</v>
      </c>
      <c r="V547" s="7">
        <v>37895</v>
      </c>
      <c r="W547" t="s">
        <v>144</v>
      </c>
      <c r="X547" s="2">
        <v>1.218</v>
      </c>
      <c r="Y547" s="6">
        <f t="shared" si="70"/>
        <v>3.2513814366941618E-2</v>
      </c>
      <c r="AA547">
        <v>189448</v>
      </c>
      <c r="AB547">
        <v>15107</v>
      </c>
      <c r="AD547" t="s">
        <v>2</v>
      </c>
      <c r="AE547">
        <v>49</v>
      </c>
      <c r="AF547">
        <v>10</v>
      </c>
      <c r="AH547" t="s">
        <v>8199</v>
      </c>
      <c r="AI547" t="s">
        <v>8198</v>
      </c>
      <c r="AJ547" t="s">
        <v>8197</v>
      </c>
      <c r="AK547" t="s">
        <v>8196</v>
      </c>
      <c r="AL547">
        <v>79</v>
      </c>
      <c r="AM547" s="5">
        <f t="shared" si="66"/>
        <v>4.1578947368421053</v>
      </c>
      <c r="AN547" s="4">
        <f t="shared" si="71"/>
        <v>6.297455110703681E-3</v>
      </c>
      <c r="AO547" s="3"/>
      <c r="AP547">
        <v>0</v>
      </c>
      <c r="AQ547" t="s">
        <v>42</v>
      </c>
      <c r="AR547" t="s">
        <v>8195</v>
      </c>
      <c r="AS547" t="s">
        <v>41</v>
      </c>
      <c r="AT547" s="2" t="s">
        <v>0</v>
      </c>
      <c r="AU547" s="1">
        <f t="shared" si="67"/>
        <v>2.4648906590070232</v>
      </c>
      <c r="AV547" s="1">
        <f t="shared" si="68"/>
        <v>1.940563473882265</v>
      </c>
      <c r="AW547" s="1">
        <f t="shared" si="69"/>
        <v>1.4162362887575062</v>
      </c>
    </row>
    <row r="548" spans="1:49" x14ac:dyDescent="0.2">
      <c r="A548">
        <v>546</v>
      </c>
      <c r="B548" t="s">
        <v>8194</v>
      </c>
      <c r="C548" t="s">
        <v>8193</v>
      </c>
      <c r="F548" t="s">
        <v>8192</v>
      </c>
      <c r="G548" t="s">
        <v>9</v>
      </c>
      <c r="H548" t="s">
        <v>8</v>
      </c>
      <c r="I548" t="s">
        <v>8191</v>
      </c>
      <c r="J548">
        <v>60025858</v>
      </c>
      <c r="K548" t="s">
        <v>283</v>
      </c>
      <c r="L548" t="s">
        <v>282</v>
      </c>
      <c r="M548" t="s">
        <v>231</v>
      </c>
      <c r="N548">
        <v>2</v>
      </c>
      <c r="O548" t="s">
        <v>8190</v>
      </c>
      <c r="P548" t="s">
        <v>8189</v>
      </c>
      <c r="Q548" t="s">
        <v>281</v>
      </c>
      <c r="R548" s="7">
        <v>37895</v>
      </c>
      <c r="S548" s="8">
        <f t="shared" si="64"/>
        <v>2003</v>
      </c>
      <c r="T548" s="8">
        <v>2003</v>
      </c>
      <c r="U548" s="8">
        <f t="shared" si="65"/>
        <v>19</v>
      </c>
      <c r="V548" s="7">
        <v>37895</v>
      </c>
      <c r="W548" t="s">
        <v>144</v>
      </c>
      <c r="X548" s="2">
        <v>1.218</v>
      </c>
      <c r="Y548" s="6">
        <f t="shared" si="70"/>
        <v>3.2513814366941618E-2</v>
      </c>
      <c r="AA548">
        <v>189448</v>
      </c>
      <c r="AB548">
        <v>15107</v>
      </c>
      <c r="AD548" t="s">
        <v>2</v>
      </c>
      <c r="AE548">
        <v>49</v>
      </c>
      <c r="AF548">
        <v>10</v>
      </c>
      <c r="AH548" t="s">
        <v>8188</v>
      </c>
      <c r="AI548" t="s">
        <v>8187</v>
      </c>
      <c r="AJ548" t="s">
        <v>8186</v>
      </c>
      <c r="AK548" t="s">
        <v>8185</v>
      </c>
      <c r="AL548">
        <v>301</v>
      </c>
      <c r="AM548" s="5">
        <f t="shared" si="66"/>
        <v>15.842105263157896</v>
      </c>
      <c r="AN548" s="4">
        <f t="shared" si="71"/>
        <v>2.399410111799757E-2</v>
      </c>
      <c r="AO548" s="3"/>
      <c r="AP548">
        <v>0</v>
      </c>
      <c r="AR548" t="s">
        <v>8184</v>
      </c>
      <c r="AT548" s="2" t="s">
        <v>0</v>
      </c>
      <c r="AU548" s="1">
        <f t="shared" si="67"/>
        <v>2.9957900392258403</v>
      </c>
      <c r="AV548" s="1">
        <f t="shared" si="68"/>
        <v>2.8253957742469598</v>
      </c>
      <c r="AW548" s="1">
        <f t="shared" si="69"/>
        <v>2.6550015092680783</v>
      </c>
    </row>
    <row r="549" spans="1:49" x14ac:dyDescent="0.2">
      <c r="A549">
        <v>547</v>
      </c>
      <c r="B549" t="s">
        <v>8183</v>
      </c>
      <c r="C549" t="s">
        <v>8182</v>
      </c>
      <c r="F549" t="s">
        <v>8181</v>
      </c>
      <c r="G549" t="s">
        <v>9</v>
      </c>
      <c r="H549" t="s">
        <v>8</v>
      </c>
      <c r="I549" t="s">
        <v>8180</v>
      </c>
      <c r="J549" t="s">
        <v>8179</v>
      </c>
      <c r="K549" t="s">
        <v>8178</v>
      </c>
      <c r="L549" t="s">
        <v>8177</v>
      </c>
      <c r="M549" t="s">
        <v>44</v>
      </c>
      <c r="N549">
        <v>4</v>
      </c>
      <c r="O549" t="s">
        <v>8176</v>
      </c>
      <c r="P549" t="s">
        <v>8175</v>
      </c>
      <c r="Q549" t="s">
        <v>8174</v>
      </c>
      <c r="R549" s="7">
        <v>37895</v>
      </c>
      <c r="S549" s="8">
        <f t="shared" si="64"/>
        <v>2003</v>
      </c>
      <c r="T549" s="8">
        <v>2003</v>
      </c>
      <c r="U549" s="8">
        <f t="shared" si="65"/>
        <v>19</v>
      </c>
      <c r="V549" s="7">
        <v>37895</v>
      </c>
      <c r="W549" t="s">
        <v>144</v>
      </c>
      <c r="X549" s="2">
        <v>1.218</v>
      </c>
      <c r="Y549" s="6">
        <f t="shared" si="70"/>
        <v>3.2513814366941618E-2</v>
      </c>
      <c r="AA549">
        <v>189448</v>
      </c>
      <c r="AB549">
        <v>15107</v>
      </c>
      <c r="AD549" t="s">
        <v>2</v>
      </c>
      <c r="AE549">
        <v>49</v>
      </c>
      <c r="AF549">
        <v>10</v>
      </c>
      <c r="AH549" t="s">
        <v>8173</v>
      </c>
      <c r="AI549" t="s">
        <v>8172</v>
      </c>
      <c r="AJ549" t="s">
        <v>8171</v>
      </c>
      <c r="AK549" t="s">
        <v>8170</v>
      </c>
      <c r="AL549">
        <v>752</v>
      </c>
      <c r="AM549" s="5">
        <f t="shared" si="66"/>
        <v>39.578947368421055</v>
      </c>
      <c r="AN549" s="4">
        <f t="shared" si="71"/>
        <v>5.9945395484166684E-2</v>
      </c>
      <c r="AO549" s="3"/>
      <c r="AP549">
        <v>0</v>
      </c>
      <c r="AQ549" t="s">
        <v>42</v>
      </c>
      <c r="AR549" t="s">
        <v>8169</v>
      </c>
      <c r="AS549" t="s">
        <v>41</v>
      </c>
      <c r="AT549" s="2" t="s">
        <v>0</v>
      </c>
      <c r="AU549" s="1">
        <f t="shared" si="67"/>
        <v>4.0743288702109135</v>
      </c>
      <c r="AV549" s="1">
        <f t="shared" si="68"/>
        <v>4.6229604925554151</v>
      </c>
      <c r="AW549" s="1">
        <f t="shared" si="69"/>
        <v>5.1715921148999167</v>
      </c>
    </row>
    <row r="550" spans="1:49" x14ac:dyDescent="0.2">
      <c r="A550">
        <v>548</v>
      </c>
      <c r="B550" t="s">
        <v>8168</v>
      </c>
      <c r="C550" t="s">
        <v>8167</v>
      </c>
      <c r="F550" t="s">
        <v>8166</v>
      </c>
      <c r="G550" t="s">
        <v>9</v>
      </c>
      <c r="H550" t="s">
        <v>8</v>
      </c>
      <c r="I550" t="s">
        <v>8165</v>
      </c>
      <c r="J550" t="s">
        <v>8164</v>
      </c>
      <c r="K550" t="s">
        <v>8163</v>
      </c>
      <c r="L550" t="s">
        <v>8162</v>
      </c>
      <c r="M550" t="s">
        <v>8161</v>
      </c>
      <c r="N550">
        <v>3</v>
      </c>
      <c r="O550" t="s">
        <v>8160</v>
      </c>
      <c r="P550" t="s">
        <v>8159</v>
      </c>
      <c r="Q550" t="s">
        <v>8158</v>
      </c>
      <c r="R550" s="7">
        <v>37895</v>
      </c>
      <c r="S550" s="8">
        <f t="shared" si="64"/>
        <v>2003</v>
      </c>
      <c r="T550" s="8">
        <v>2003</v>
      </c>
      <c r="U550" s="8">
        <f t="shared" si="65"/>
        <v>19</v>
      </c>
      <c r="V550" s="7">
        <v>37895</v>
      </c>
      <c r="W550" t="s">
        <v>144</v>
      </c>
      <c r="X550" s="2">
        <v>1.218</v>
      </c>
      <c r="Y550" s="6">
        <f t="shared" si="70"/>
        <v>3.2513814366941618E-2</v>
      </c>
      <c r="AA550">
        <v>189448</v>
      </c>
      <c r="AB550">
        <v>15107</v>
      </c>
      <c r="AD550" t="s">
        <v>2</v>
      </c>
      <c r="AE550">
        <v>49</v>
      </c>
      <c r="AF550">
        <v>10</v>
      </c>
      <c r="AH550" t="s">
        <v>8157</v>
      </c>
      <c r="AI550" t="s">
        <v>8156</v>
      </c>
      <c r="AJ550" t="s">
        <v>8155</v>
      </c>
      <c r="AK550" t="s">
        <v>8154</v>
      </c>
      <c r="AL550">
        <v>343</v>
      </c>
      <c r="AM550" s="5">
        <f t="shared" si="66"/>
        <v>18.05263157894737</v>
      </c>
      <c r="AN550" s="4">
        <f t="shared" si="71"/>
        <v>2.7342115227485603E-2</v>
      </c>
      <c r="AO550" s="3"/>
      <c r="AP550">
        <v>0</v>
      </c>
      <c r="AR550" t="s">
        <v>1</v>
      </c>
      <c r="AT550" s="2" t="s">
        <v>0</v>
      </c>
      <c r="AU550" s="1">
        <f t="shared" si="67"/>
        <v>3.0962304625104813</v>
      </c>
      <c r="AV550" s="1">
        <f t="shared" si="68"/>
        <v>2.9927964797213611</v>
      </c>
      <c r="AW550" s="1">
        <f t="shared" si="69"/>
        <v>2.8893624969322405</v>
      </c>
    </row>
    <row r="551" spans="1:49" x14ac:dyDescent="0.2">
      <c r="A551">
        <v>549</v>
      </c>
      <c r="B551" t="s">
        <v>8153</v>
      </c>
      <c r="C551" t="s">
        <v>8152</v>
      </c>
      <c r="F551" t="s">
        <v>8151</v>
      </c>
      <c r="G551" t="s">
        <v>9</v>
      </c>
      <c r="H551" t="s">
        <v>8</v>
      </c>
      <c r="I551" t="s">
        <v>836</v>
      </c>
      <c r="J551">
        <v>60011001</v>
      </c>
      <c r="K551" t="s">
        <v>362</v>
      </c>
      <c r="L551" t="s">
        <v>361</v>
      </c>
      <c r="M551" t="s">
        <v>5</v>
      </c>
      <c r="N551">
        <v>2</v>
      </c>
      <c r="O551" t="s">
        <v>8150</v>
      </c>
      <c r="P551" t="s">
        <v>8149</v>
      </c>
      <c r="Q551" t="s">
        <v>389</v>
      </c>
      <c r="R551" s="7">
        <v>37895</v>
      </c>
      <c r="S551" s="8">
        <f t="shared" si="64"/>
        <v>2003</v>
      </c>
      <c r="T551" s="8">
        <v>2003</v>
      </c>
      <c r="U551" s="8">
        <f t="shared" si="65"/>
        <v>19</v>
      </c>
      <c r="V551" s="7">
        <v>37895</v>
      </c>
      <c r="W551" t="s">
        <v>293</v>
      </c>
      <c r="X551" s="2">
        <v>2.3759999999999999</v>
      </c>
      <c r="Y551" s="6">
        <f t="shared" si="70"/>
        <v>6.3425963001521576E-2</v>
      </c>
      <c r="AA551" t="s">
        <v>292</v>
      </c>
      <c r="AB551">
        <v>26765</v>
      </c>
      <c r="AC551">
        <v>15384357</v>
      </c>
      <c r="AD551" t="s">
        <v>2</v>
      </c>
      <c r="AE551">
        <v>595</v>
      </c>
      <c r="AF551" t="s">
        <v>291</v>
      </c>
      <c r="AH551" t="s">
        <v>8148</v>
      </c>
      <c r="AI551" t="s">
        <v>8147</v>
      </c>
      <c r="AJ551" t="s">
        <v>8146</v>
      </c>
      <c r="AK551" t="s">
        <v>8145</v>
      </c>
      <c r="AL551">
        <v>100</v>
      </c>
      <c r="AM551" s="5">
        <f t="shared" si="66"/>
        <v>5.2631578947368425</v>
      </c>
      <c r="AN551" s="4">
        <f t="shared" si="71"/>
        <v>7.9714621654476975E-3</v>
      </c>
      <c r="AO551" s="3"/>
      <c r="AP551">
        <v>0</v>
      </c>
      <c r="AR551" t="s">
        <v>1</v>
      </c>
      <c r="AT551" s="2">
        <v>5.8739999999999997</v>
      </c>
      <c r="AU551" s="1">
        <f t="shared" si="67"/>
        <v>4.6789612750699403</v>
      </c>
      <c r="AV551" s="1">
        <f t="shared" si="68"/>
        <v>3.5698712583484635</v>
      </c>
      <c r="AW551" s="1">
        <f t="shared" si="69"/>
        <v>2.4607812416269863</v>
      </c>
    </row>
    <row r="552" spans="1:49" x14ac:dyDescent="0.2">
      <c r="A552">
        <v>550</v>
      </c>
      <c r="B552" t="s">
        <v>8144</v>
      </c>
      <c r="C552" t="s">
        <v>8143</v>
      </c>
      <c r="E552">
        <v>14600821</v>
      </c>
      <c r="F552" t="s">
        <v>8142</v>
      </c>
      <c r="G552" t="s">
        <v>9</v>
      </c>
      <c r="H552" t="s">
        <v>8</v>
      </c>
      <c r="I552" t="s">
        <v>8141</v>
      </c>
      <c r="J552" t="s">
        <v>8140</v>
      </c>
      <c r="K552" t="s">
        <v>8139</v>
      </c>
      <c r="L552" t="s">
        <v>8138</v>
      </c>
      <c r="M552" t="s">
        <v>387</v>
      </c>
      <c r="N552">
        <v>7</v>
      </c>
      <c r="O552" t="s">
        <v>8137</v>
      </c>
      <c r="P552" t="s">
        <v>8136</v>
      </c>
      <c r="Q552" t="s">
        <v>8135</v>
      </c>
      <c r="R552" s="7">
        <v>37895</v>
      </c>
      <c r="S552" s="8">
        <f t="shared" si="64"/>
        <v>2003</v>
      </c>
      <c r="T552" s="8">
        <v>2003</v>
      </c>
      <c r="U552" s="8">
        <f t="shared" si="65"/>
        <v>19</v>
      </c>
      <c r="V552" s="7">
        <v>37895</v>
      </c>
      <c r="W552" t="s">
        <v>8134</v>
      </c>
      <c r="X552" s="2">
        <v>0.76700000000000002</v>
      </c>
      <c r="Y552" s="6">
        <f t="shared" si="70"/>
        <v>2.0474626945356504E-2</v>
      </c>
      <c r="AA552">
        <v>15901874</v>
      </c>
      <c r="AB552">
        <v>17942</v>
      </c>
      <c r="AD552" t="s">
        <v>2</v>
      </c>
      <c r="AE552">
        <v>24</v>
      </c>
      <c r="AF552">
        <v>3</v>
      </c>
      <c r="AH552" t="s">
        <v>8133</v>
      </c>
      <c r="AI552" t="s">
        <v>8132</v>
      </c>
      <c r="AJ552" t="s">
        <v>8131</v>
      </c>
      <c r="AK552" t="s">
        <v>8130</v>
      </c>
      <c r="AL552">
        <v>3</v>
      </c>
      <c r="AM552" s="5">
        <f t="shared" si="66"/>
        <v>0.15789473684210525</v>
      </c>
      <c r="AN552" s="4">
        <f t="shared" si="71"/>
        <v>2.3914386496343091E-4</v>
      </c>
      <c r="AO552" s="3"/>
      <c r="AP552">
        <v>0</v>
      </c>
      <c r="AR552" t="s">
        <v>1</v>
      </c>
      <c r="AT552" s="2">
        <v>3.3069999999999999</v>
      </c>
      <c r="AU552" s="1">
        <f t="shared" si="67"/>
        <v>1.4403982021238582</v>
      </c>
      <c r="AV552" s="1">
        <f t="shared" si="68"/>
        <v>1.0356885405159968</v>
      </c>
      <c r="AW552" s="1">
        <f t="shared" si="69"/>
        <v>0.6309788789081352</v>
      </c>
    </row>
    <row r="553" spans="1:49" x14ac:dyDescent="0.2">
      <c r="A553">
        <v>551</v>
      </c>
      <c r="B553" t="s">
        <v>8129</v>
      </c>
      <c r="C553" t="s">
        <v>8128</v>
      </c>
      <c r="F553" t="s">
        <v>8127</v>
      </c>
      <c r="G553" t="s">
        <v>9</v>
      </c>
      <c r="H553" t="s">
        <v>8</v>
      </c>
      <c r="I553" t="s">
        <v>614</v>
      </c>
      <c r="J553">
        <v>60025555</v>
      </c>
      <c r="K553" t="s">
        <v>7</v>
      </c>
      <c r="L553" t="s">
        <v>6</v>
      </c>
      <c r="M553" t="s">
        <v>5</v>
      </c>
      <c r="N553">
        <v>3</v>
      </c>
      <c r="O553" t="s">
        <v>8126</v>
      </c>
      <c r="P553" t="s">
        <v>8125</v>
      </c>
      <c r="Q553" t="s">
        <v>368</v>
      </c>
      <c r="R553" s="7">
        <v>37895</v>
      </c>
      <c r="S553" s="8">
        <f t="shared" si="64"/>
        <v>2003</v>
      </c>
      <c r="T553" s="8">
        <v>2003</v>
      </c>
      <c r="U553" s="8">
        <f t="shared" si="65"/>
        <v>19</v>
      </c>
      <c r="V553" s="7">
        <v>37895</v>
      </c>
      <c r="W553" t="s">
        <v>8091</v>
      </c>
      <c r="X553" s="2">
        <v>1.3460000000000001</v>
      </c>
      <c r="Y553" s="6">
        <f t="shared" si="70"/>
        <v>3.593070126264649E-2</v>
      </c>
      <c r="AA553">
        <v>7338724</v>
      </c>
      <c r="AB553">
        <v>12178</v>
      </c>
      <c r="AD553" t="s">
        <v>2</v>
      </c>
      <c r="AE553">
        <v>21</v>
      </c>
      <c r="AF553">
        <v>10</v>
      </c>
      <c r="AH553" t="s">
        <v>8124</v>
      </c>
      <c r="AI553" t="s">
        <v>8123</v>
      </c>
      <c r="AJ553" t="s">
        <v>8122</v>
      </c>
      <c r="AK553" t="s">
        <v>8121</v>
      </c>
      <c r="AL553">
        <v>193</v>
      </c>
      <c r="AM553" s="5">
        <f t="shared" si="66"/>
        <v>10.157894736842104</v>
      </c>
      <c r="AN553" s="4">
        <f t="shared" si="71"/>
        <v>1.5384921979314055E-2</v>
      </c>
      <c r="AO553" s="3"/>
      <c r="AP553">
        <v>0</v>
      </c>
      <c r="AR553" t="s">
        <v>1</v>
      </c>
      <c r="AT553" s="2">
        <v>4.1420000000000003</v>
      </c>
      <c r="AU553" s="1">
        <f t="shared" si="67"/>
        <v>2.9766967477646755</v>
      </c>
      <c r="AV553" s="1">
        <f t="shared" si="68"/>
        <v>2.5657811620980273</v>
      </c>
      <c r="AW553" s="1">
        <f t="shared" si="69"/>
        <v>2.1548655764313787</v>
      </c>
    </row>
    <row r="554" spans="1:49" x14ac:dyDescent="0.2">
      <c r="A554">
        <v>552</v>
      </c>
      <c r="B554" t="s">
        <v>8120</v>
      </c>
      <c r="C554" t="s">
        <v>8119</v>
      </c>
      <c r="F554" t="s">
        <v>8118</v>
      </c>
      <c r="G554" t="s">
        <v>9</v>
      </c>
      <c r="H554" t="s">
        <v>8</v>
      </c>
      <c r="I554" t="s">
        <v>673</v>
      </c>
      <c r="J554">
        <v>60071343</v>
      </c>
      <c r="K554" t="s">
        <v>672</v>
      </c>
      <c r="L554" t="s">
        <v>671</v>
      </c>
      <c r="M554" t="s">
        <v>670</v>
      </c>
      <c r="N554">
        <v>1</v>
      </c>
      <c r="O554" t="s">
        <v>669</v>
      </c>
      <c r="P554">
        <v>6602654075</v>
      </c>
      <c r="Q554">
        <v>60071343</v>
      </c>
      <c r="R554" s="7">
        <v>37895</v>
      </c>
      <c r="S554" s="8">
        <f t="shared" si="64"/>
        <v>2003</v>
      </c>
      <c r="T554" s="8">
        <v>2003</v>
      </c>
      <c r="U554" s="8">
        <f t="shared" si="65"/>
        <v>19</v>
      </c>
      <c r="V554" s="7">
        <v>37895</v>
      </c>
      <c r="W554" t="s">
        <v>36</v>
      </c>
      <c r="X554" s="2">
        <v>0.30199999999999999</v>
      </c>
      <c r="Y554" s="6">
        <f t="shared" si="70"/>
        <v>8.0617175195536687E-3</v>
      </c>
      <c r="AA554">
        <v>9296212</v>
      </c>
      <c r="AB554">
        <v>20725</v>
      </c>
      <c r="AD554" t="s">
        <v>2</v>
      </c>
      <c r="AE554">
        <v>27</v>
      </c>
      <c r="AF554">
        <v>1</v>
      </c>
      <c r="AH554" t="s">
        <v>8117</v>
      </c>
      <c r="AI554" t="s">
        <v>8116</v>
      </c>
      <c r="AJ554" t="s">
        <v>8115</v>
      </c>
      <c r="AK554" t="s">
        <v>8114</v>
      </c>
      <c r="AL554">
        <v>10</v>
      </c>
      <c r="AM554" s="5">
        <f t="shared" si="66"/>
        <v>0.52631578947368418</v>
      </c>
      <c r="AN554" s="4">
        <f t="shared" si="71"/>
        <v>7.9714621654476973E-4</v>
      </c>
      <c r="AO554" s="3"/>
      <c r="AP554">
        <v>0</v>
      </c>
      <c r="AR554" t="s">
        <v>1</v>
      </c>
      <c r="AT554" s="2">
        <v>1.671</v>
      </c>
      <c r="AU554" s="1">
        <f t="shared" si="67"/>
        <v>0.58823461286509982</v>
      </c>
      <c r="AV554" s="1">
        <f t="shared" si="68"/>
        <v>0.44294318680492195</v>
      </c>
      <c r="AW554" s="1">
        <f t="shared" si="69"/>
        <v>0.29765176074474392</v>
      </c>
    </row>
    <row r="555" spans="1:49" x14ac:dyDescent="0.2">
      <c r="A555">
        <v>553</v>
      </c>
      <c r="B555" t="s">
        <v>8113</v>
      </c>
      <c r="C555" t="s">
        <v>8112</v>
      </c>
      <c r="E555">
        <v>14555480</v>
      </c>
      <c r="F555" t="s">
        <v>8111</v>
      </c>
      <c r="G555" t="s">
        <v>9</v>
      </c>
      <c r="H555" t="s">
        <v>8</v>
      </c>
      <c r="I555" t="s">
        <v>8110</v>
      </c>
      <c r="J555" t="s">
        <v>8109</v>
      </c>
      <c r="K555" t="s">
        <v>8108</v>
      </c>
      <c r="L555" t="s">
        <v>8107</v>
      </c>
      <c r="M555" t="s">
        <v>604</v>
      </c>
      <c r="N555">
        <v>6</v>
      </c>
      <c r="O555" t="s">
        <v>8106</v>
      </c>
      <c r="P555" t="s">
        <v>8105</v>
      </c>
      <c r="Q555" t="s">
        <v>8104</v>
      </c>
      <c r="R555" s="7">
        <v>37895</v>
      </c>
      <c r="S555" s="8">
        <f t="shared" si="64"/>
        <v>2003</v>
      </c>
      <c r="T555" s="8">
        <v>2003</v>
      </c>
      <c r="U555" s="8">
        <f t="shared" si="65"/>
        <v>19</v>
      </c>
      <c r="V555" s="7">
        <v>37895</v>
      </c>
      <c r="W555" t="s">
        <v>8103</v>
      </c>
      <c r="X555" s="2" t="s">
        <v>0</v>
      </c>
      <c r="Y555" s="6" t="e">
        <f t="shared" si="70"/>
        <v>#VALUE!</v>
      </c>
      <c r="AA555">
        <v>15359778</v>
      </c>
      <c r="AB555">
        <v>19687</v>
      </c>
      <c r="AD555" t="s">
        <v>2</v>
      </c>
      <c r="AE555">
        <v>2</v>
      </c>
      <c r="AF555">
        <v>5</v>
      </c>
      <c r="AH555" t="s">
        <v>8102</v>
      </c>
      <c r="AI555" t="s">
        <v>8101</v>
      </c>
      <c r="AK555" t="s">
        <v>8100</v>
      </c>
      <c r="AL555">
        <v>141</v>
      </c>
      <c r="AM555" s="5">
        <f t="shared" si="66"/>
        <v>7.4210526315789478</v>
      </c>
      <c r="AN555" s="4">
        <f t="shared" si="71"/>
        <v>1.1239761653281253E-2</v>
      </c>
      <c r="AO555" s="3"/>
      <c r="AP555">
        <v>1</v>
      </c>
      <c r="AR555" t="s">
        <v>1</v>
      </c>
      <c r="AT555" s="2" t="s">
        <v>0</v>
      </c>
      <c r="AU555" s="1" t="e">
        <f t="shared" si="67"/>
        <v>#VALUE!</v>
      </c>
      <c r="AV555" s="1" t="e">
        <f t="shared" si="68"/>
        <v>#VALUE!</v>
      </c>
      <c r="AW555" s="1" t="e">
        <f t="shared" si="69"/>
        <v>#VALUE!</v>
      </c>
    </row>
    <row r="556" spans="1:49" x14ac:dyDescent="0.2">
      <c r="A556">
        <v>554</v>
      </c>
      <c r="B556" t="s">
        <v>8099</v>
      </c>
      <c r="C556" t="s">
        <v>8098</v>
      </c>
      <c r="F556" t="s">
        <v>8097</v>
      </c>
      <c r="G556" t="s">
        <v>9</v>
      </c>
      <c r="H556" t="s">
        <v>8</v>
      </c>
      <c r="I556" t="s">
        <v>353</v>
      </c>
      <c r="J556" t="s">
        <v>8096</v>
      </c>
      <c r="K556" t="s">
        <v>8095</v>
      </c>
      <c r="L556" t="s">
        <v>352</v>
      </c>
      <c r="M556" t="s">
        <v>351</v>
      </c>
      <c r="N556">
        <v>5</v>
      </c>
      <c r="O556" t="s">
        <v>8094</v>
      </c>
      <c r="P556" t="s">
        <v>8093</v>
      </c>
      <c r="Q556" t="s">
        <v>8092</v>
      </c>
      <c r="R556" s="7">
        <v>37895</v>
      </c>
      <c r="S556" s="8">
        <f t="shared" si="64"/>
        <v>2003</v>
      </c>
      <c r="T556" s="8">
        <v>2003</v>
      </c>
      <c r="U556" s="8">
        <f t="shared" si="65"/>
        <v>19</v>
      </c>
      <c r="V556" s="7">
        <v>37895</v>
      </c>
      <c r="W556" t="s">
        <v>8091</v>
      </c>
      <c r="X556" s="2">
        <v>1.3460000000000001</v>
      </c>
      <c r="Y556" s="6">
        <f t="shared" si="70"/>
        <v>3.593070126264649E-2</v>
      </c>
      <c r="AA556">
        <v>7338724</v>
      </c>
      <c r="AB556">
        <v>12178</v>
      </c>
      <c r="AD556" t="s">
        <v>2</v>
      </c>
      <c r="AE556">
        <v>21</v>
      </c>
      <c r="AF556">
        <v>10</v>
      </c>
      <c r="AH556" t="s">
        <v>8090</v>
      </c>
      <c r="AI556" t="s">
        <v>8089</v>
      </c>
      <c r="AJ556" t="s">
        <v>8088</v>
      </c>
      <c r="AK556" t="s">
        <v>8087</v>
      </c>
      <c r="AL556">
        <v>61</v>
      </c>
      <c r="AM556" s="5">
        <f t="shared" si="66"/>
        <v>3.2105263157894739</v>
      </c>
      <c r="AN556" s="4">
        <f t="shared" si="71"/>
        <v>4.8625919209230959E-3</v>
      </c>
      <c r="AO556" s="3"/>
      <c r="AP556">
        <v>0</v>
      </c>
      <c r="AR556" t="s">
        <v>1</v>
      </c>
      <c r="AT556" s="2">
        <v>4.1420000000000003</v>
      </c>
      <c r="AU556" s="1">
        <f t="shared" si="67"/>
        <v>2.6610268460129474</v>
      </c>
      <c r="AV556" s="1">
        <f t="shared" si="68"/>
        <v>2.0396646591784791</v>
      </c>
      <c r="AW556" s="1">
        <f t="shared" si="69"/>
        <v>1.4183024723440114</v>
      </c>
    </row>
    <row r="557" spans="1:49" x14ac:dyDescent="0.2">
      <c r="A557">
        <v>555</v>
      </c>
      <c r="B557" t="s">
        <v>8086</v>
      </c>
      <c r="C557" t="s">
        <v>8085</v>
      </c>
      <c r="F557" t="s">
        <v>8084</v>
      </c>
      <c r="G557" t="s">
        <v>9</v>
      </c>
      <c r="H557" t="s">
        <v>8</v>
      </c>
      <c r="I557" t="s">
        <v>1180</v>
      </c>
      <c r="J557" t="s">
        <v>8079</v>
      </c>
      <c r="K557" t="s">
        <v>8083</v>
      </c>
      <c r="L557" t="s">
        <v>8082</v>
      </c>
      <c r="M557" t="s">
        <v>176</v>
      </c>
      <c r="N557">
        <v>2</v>
      </c>
      <c r="O557" t="s">
        <v>8081</v>
      </c>
      <c r="P557" t="s">
        <v>8080</v>
      </c>
      <c r="Q557" t="s">
        <v>8079</v>
      </c>
      <c r="R557" s="7">
        <v>37895</v>
      </c>
      <c r="S557" s="8">
        <f t="shared" si="64"/>
        <v>2003</v>
      </c>
      <c r="T557" s="8">
        <v>2003</v>
      </c>
      <c r="U557" s="8">
        <f t="shared" si="65"/>
        <v>19</v>
      </c>
      <c r="V557" s="7">
        <v>37895</v>
      </c>
      <c r="W557" t="s">
        <v>36</v>
      </c>
      <c r="X557" s="2">
        <v>0.30199999999999999</v>
      </c>
      <c r="Y557" s="6">
        <f t="shared" si="70"/>
        <v>8.0617175195536687E-3</v>
      </c>
      <c r="AA557">
        <v>9296212</v>
      </c>
      <c r="AB557">
        <v>20725</v>
      </c>
      <c r="AD557" t="s">
        <v>2</v>
      </c>
      <c r="AE557">
        <v>27</v>
      </c>
      <c r="AF557">
        <v>1</v>
      </c>
      <c r="AH557" s="9">
        <v>11689</v>
      </c>
      <c r="AI557" t="s">
        <v>8078</v>
      </c>
      <c r="AJ557" t="s">
        <v>8077</v>
      </c>
      <c r="AK557" t="s">
        <v>8076</v>
      </c>
      <c r="AL557">
        <v>5</v>
      </c>
      <c r="AM557" s="5">
        <f t="shared" si="66"/>
        <v>0.26315789473684209</v>
      </c>
      <c r="AN557" s="4">
        <f t="shared" si="71"/>
        <v>3.9857310827238487E-4</v>
      </c>
      <c r="AO557" s="3"/>
      <c r="AP557">
        <v>0</v>
      </c>
      <c r="AQ557" t="s">
        <v>485</v>
      </c>
      <c r="AR557" t="s">
        <v>1</v>
      </c>
      <c r="AS557" t="s">
        <v>484</v>
      </c>
      <c r="AT557" s="2">
        <v>1.671</v>
      </c>
      <c r="AU557" s="1">
        <f t="shared" si="67"/>
        <v>0.57627741961692835</v>
      </c>
      <c r="AV557" s="1">
        <f t="shared" si="68"/>
        <v>0.42301453139130268</v>
      </c>
      <c r="AW557" s="1">
        <f t="shared" si="69"/>
        <v>0.26975164316567701</v>
      </c>
    </row>
    <row r="558" spans="1:49" x14ac:dyDescent="0.2">
      <c r="A558">
        <v>556</v>
      </c>
      <c r="B558" t="s">
        <v>8075</v>
      </c>
      <c r="C558" t="s">
        <v>8074</v>
      </c>
      <c r="F558" t="s">
        <v>8073</v>
      </c>
      <c r="G558" t="s">
        <v>9</v>
      </c>
      <c r="H558" t="s">
        <v>8</v>
      </c>
      <c r="I558" t="s">
        <v>1141</v>
      </c>
      <c r="J558">
        <v>60013791</v>
      </c>
      <c r="K558" t="s">
        <v>8072</v>
      </c>
      <c r="L558" t="s">
        <v>8071</v>
      </c>
      <c r="M558" t="s">
        <v>46</v>
      </c>
      <c r="N558">
        <v>4</v>
      </c>
      <c r="O558" t="s">
        <v>8070</v>
      </c>
      <c r="P558" t="s">
        <v>8069</v>
      </c>
      <c r="Q558" t="s">
        <v>8068</v>
      </c>
      <c r="R558" s="7">
        <v>37895</v>
      </c>
      <c r="S558" s="8">
        <f t="shared" si="64"/>
        <v>2003</v>
      </c>
      <c r="T558" s="8">
        <v>2003</v>
      </c>
      <c r="U558" s="8">
        <f t="shared" si="65"/>
        <v>19</v>
      </c>
      <c r="V558" s="7">
        <v>37895</v>
      </c>
      <c r="W558" t="s">
        <v>63</v>
      </c>
      <c r="X558" s="2">
        <v>1.6519999999999999</v>
      </c>
      <c r="Y558" s="6">
        <f t="shared" si="70"/>
        <v>4.409919649769093E-2</v>
      </c>
      <c r="AA558" t="s">
        <v>62</v>
      </c>
      <c r="AB558">
        <v>17337</v>
      </c>
      <c r="AD558" t="s">
        <v>2</v>
      </c>
      <c r="AE558">
        <v>51</v>
      </c>
      <c r="AF558" t="s">
        <v>7818</v>
      </c>
      <c r="AH558" t="s">
        <v>8067</v>
      </c>
      <c r="AI558" t="s">
        <v>8066</v>
      </c>
      <c r="AJ558" t="s">
        <v>8065</v>
      </c>
      <c r="AK558" t="s">
        <v>8064</v>
      </c>
      <c r="AL558">
        <v>41</v>
      </c>
      <c r="AM558" s="5">
        <f t="shared" si="66"/>
        <v>2.1578947368421053</v>
      </c>
      <c r="AN558" s="4">
        <f t="shared" si="71"/>
        <v>3.2682994878335558E-3</v>
      </c>
      <c r="AO558" s="3"/>
      <c r="AP558">
        <v>0</v>
      </c>
      <c r="AR558" t="s">
        <v>1</v>
      </c>
      <c r="AT558" s="2" t="s">
        <v>0</v>
      </c>
      <c r="AU558" s="1">
        <f t="shared" si="67"/>
        <v>3.1849927394733717</v>
      </c>
      <c r="AV558" s="1">
        <f t="shared" si="68"/>
        <v>2.3683747992762241</v>
      </c>
      <c r="AW558" s="1">
        <f t="shared" si="69"/>
        <v>1.5517568590790767</v>
      </c>
    </row>
    <row r="559" spans="1:49" x14ac:dyDescent="0.2">
      <c r="A559">
        <v>557</v>
      </c>
      <c r="B559" t="s">
        <v>8063</v>
      </c>
      <c r="C559" t="s">
        <v>8062</v>
      </c>
      <c r="F559" t="s">
        <v>8061</v>
      </c>
      <c r="G559" t="s">
        <v>9</v>
      </c>
      <c r="H559" t="s">
        <v>8</v>
      </c>
      <c r="I559" t="s">
        <v>204</v>
      </c>
      <c r="J559">
        <v>60019118</v>
      </c>
      <c r="K559" t="s">
        <v>555</v>
      </c>
      <c r="L559" t="s">
        <v>554</v>
      </c>
      <c r="M559" t="s">
        <v>26</v>
      </c>
      <c r="N559">
        <v>2</v>
      </c>
      <c r="O559" t="s">
        <v>8060</v>
      </c>
      <c r="P559" t="s">
        <v>8059</v>
      </c>
      <c r="Q559" t="s">
        <v>553</v>
      </c>
      <c r="R559" s="7">
        <v>37895</v>
      </c>
      <c r="S559" s="8">
        <f t="shared" si="64"/>
        <v>2003</v>
      </c>
      <c r="T559" s="8">
        <v>2003</v>
      </c>
      <c r="U559" s="8">
        <f t="shared" si="65"/>
        <v>19</v>
      </c>
      <c r="V559" s="7">
        <v>37895</v>
      </c>
      <c r="W559" t="s">
        <v>63</v>
      </c>
      <c r="X559" s="2">
        <v>1.6519999999999999</v>
      </c>
      <c r="Y559" s="6">
        <f t="shared" si="70"/>
        <v>4.409919649769093E-2</v>
      </c>
      <c r="AA559" t="s">
        <v>62</v>
      </c>
      <c r="AB559">
        <v>17337</v>
      </c>
      <c r="AD559" t="s">
        <v>2</v>
      </c>
      <c r="AE559">
        <v>51</v>
      </c>
      <c r="AF559" t="s">
        <v>7818</v>
      </c>
      <c r="AH559" t="s">
        <v>8058</v>
      </c>
      <c r="AI559" t="s">
        <v>8057</v>
      </c>
      <c r="AJ559" t="s">
        <v>8056</v>
      </c>
      <c r="AK559" t="s">
        <v>8055</v>
      </c>
      <c r="AL559">
        <v>5</v>
      </c>
      <c r="AM559" s="5">
        <f t="shared" si="66"/>
        <v>0.26315789473684209</v>
      </c>
      <c r="AN559" s="4">
        <f t="shared" si="71"/>
        <v>3.9857310827238487E-4</v>
      </c>
      <c r="AO559" s="3"/>
      <c r="AP559">
        <v>0</v>
      </c>
      <c r="AQ559" t="s">
        <v>441</v>
      </c>
      <c r="AR559">
        <v>20010358009</v>
      </c>
      <c r="AS559" t="s">
        <v>440</v>
      </c>
      <c r="AT559" s="2" t="s">
        <v>0</v>
      </c>
      <c r="AU559" s="1">
        <f t="shared" si="67"/>
        <v>3.0989009480865368</v>
      </c>
      <c r="AV559" s="1">
        <f t="shared" si="68"/>
        <v>2.2248884802981657</v>
      </c>
      <c r="AW559" s="1">
        <f t="shared" si="69"/>
        <v>1.3508760125097947</v>
      </c>
    </row>
    <row r="560" spans="1:49" x14ac:dyDescent="0.2">
      <c r="A560">
        <v>558</v>
      </c>
      <c r="B560" t="s">
        <v>8054</v>
      </c>
      <c r="C560" t="s">
        <v>8053</v>
      </c>
      <c r="F560" t="s">
        <v>8052</v>
      </c>
      <c r="G560" t="s">
        <v>9</v>
      </c>
      <c r="H560" t="s">
        <v>8</v>
      </c>
      <c r="I560" t="s">
        <v>8051</v>
      </c>
      <c r="J560">
        <v>60031004</v>
      </c>
      <c r="K560" t="s">
        <v>714</v>
      </c>
      <c r="L560" t="s">
        <v>713</v>
      </c>
      <c r="M560" t="s">
        <v>191</v>
      </c>
      <c r="N560">
        <v>2</v>
      </c>
      <c r="O560" t="s">
        <v>8050</v>
      </c>
      <c r="P560" t="s">
        <v>8049</v>
      </c>
      <c r="Q560" t="s">
        <v>712</v>
      </c>
      <c r="R560" s="7">
        <v>37895</v>
      </c>
      <c r="S560" s="8">
        <f t="shared" si="64"/>
        <v>2003</v>
      </c>
      <c r="T560" s="8">
        <v>2003</v>
      </c>
      <c r="U560" s="8">
        <f t="shared" si="65"/>
        <v>19</v>
      </c>
      <c r="V560" s="7">
        <v>37895</v>
      </c>
      <c r="W560" t="s">
        <v>63</v>
      </c>
      <c r="X560" s="2">
        <v>1.6519999999999999</v>
      </c>
      <c r="Y560" s="6">
        <f t="shared" si="70"/>
        <v>4.409919649769093E-2</v>
      </c>
      <c r="AA560" t="s">
        <v>62</v>
      </c>
      <c r="AB560">
        <v>17337</v>
      </c>
      <c r="AD560" t="s">
        <v>2</v>
      </c>
      <c r="AE560">
        <v>51</v>
      </c>
      <c r="AF560" t="s">
        <v>7818</v>
      </c>
      <c r="AH560" t="s">
        <v>8048</v>
      </c>
      <c r="AI560" t="s">
        <v>8047</v>
      </c>
      <c r="AJ560" t="s">
        <v>8046</v>
      </c>
      <c r="AK560" t="s">
        <v>8045</v>
      </c>
      <c r="AL560">
        <v>101</v>
      </c>
      <c r="AM560" s="5">
        <f t="shared" si="66"/>
        <v>5.3157894736842106</v>
      </c>
      <c r="AN560" s="4">
        <f t="shared" si="71"/>
        <v>8.0511767871021735E-3</v>
      </c>
      <c r="AO560" s="3"/>
      <c r="AP560">
        <v>0</v>
      </c>
      <c r="AQ560" t="s">
        <v>324</v>
      </c>
      <c r="AR560" t="s">
        <v>8044</v>
      </c>
      <c r="AS560" t="s">
        <v>323</v>
      </c>
      <c r="AT560" s="2" t="s">
        <v>0</v>
      </c>
      <c r="AU560" s="1">
        <f t="shared" si="67"/>
        <v>3.3284790584514301</v>
      </c>
      <c r="AV560" s="1">
        <f t="shared" si="68"/>
        <v>2.6075186642396551</v>
      </c>
      <c r="AW560" s="1">
        <f t="shared" si="69"/>
        <v>1.88655827002788</v>
      </c>
    </row>
    <row r="561" spans="1:49" x14ac:dyDescent="0.2">
      <c r="A561">
        <v>559</v>
      </c>
      <c r="B561" t="s">
        <v>8043</v>
      </c>
      <c r="C561" t="s">
        <v>8042</v>
      </c>
      <c r="F561" t="s">
        <v>8041</v>
      </c>
      <c r="G561" t="s">
        <v>9</v>
      </c>
      <c r="H561" t="s">
        <v>8</v>
      </c>
      <c r="I561" t="s">
        <v>83</v>
      </c>
      <c r="J561">
        <v>60009982</v>
      </c>
      <c r="K561" t="s">
        <v>82</v>
      </c>
      <c r="L561" t="s">
        <v>81</v>
      </c>
      <c r="M561" t="s">
        <v>46</v>
      </c>
      <c r="N561">
        <v>1</v>
      </c>
      <c r="O561" t="s">
        <v>80</v>
      </c>
      <c r="P561">
        <v>35586046100</v>
      </c>
      <c r="Q561">
        <v>60009982</v>
      </c>
      <c r="R561" s="7">
        <v>37895</v>
      </c>
      <c r="S561" s="8">
        <f t="shared" si="64"/>
        <v>2003</v>
      </c>
      <c r="T561" s="8">
        <v>2003</v>
      </c>
      <c r="U561" s="8">
        <f t="shared" si="65"/>
        <v>19</v>
      </c>
      <c r="V561" s="7">
        <v>37895</v>
      </c>
      <c r="W561" t="s">
        <v>63</v>
      </c>
      <c r="X561" s="2">
        <v>1.6519999999999999</v>
      </c>
      <c r="Y561" s="6">
        <f t="shared" si="70"/>
        <v>4.409919649769093E-2</v>
      </c>
      <c r="AA561" t="s">
        <v>62</v>
      </c>
      <c r="AB561">
        <v>17337</v>
      </c>
      <c r="AD561" t="s">
        <v>2</v>
      </c>
      <c r="AE561">
        <v>51</v>
      </c>
      <c r="AF561" t="s">
        <v>7818</v>
      </c>
      <c r="AH561" t="s">
        <v>8040</v>
      </c>
      <c r="AI561" t="s">
        <v>8039</v>
      </c>
      <c r="AJ561" t="s">
        <v>8038</v>
      </c>
      <c r="AK561" t="s">
        <v>8037</v>
      </c>
      <c r="AL561">
        <v>9</v>
      </c>
      <c r="AM561" s="5">
        <f t="shared" si="66"/>
        <v>0.47368421052631576</v>
      </c>
      <c r="AN561" s="4">
        <f t="shared" si="71"/>
        <v>7.1743159489029266E-4</v>
      </c>
      <c r="AO561" s="3"/>
      <c r="AP561">
        <v>0</v>
      </c>
      <c r="AR561" t="s">
        <v>1</v>
      </c>
      <c r="AT561" s="2" t="s">
        <v>0</v>
      </c>
      <c r="AU561" s="1">
        <f t="shared" si="67"/>
        <v>3.1084667026850736</v>
      </c>
      <c r="AV561" s="1">
        <f t="shared" si="68"/>
        <v>2.2408314046290614</v>
      </c>
      <c r="AW561" s="1">
        <f t="shared" si="69"/>
        <v>1.3731961065730482</v>
      </c>
    </row>
    <row r="562" spans="1:49" x14ac:dyDescent="0.2">
      <c r="A562">
        <v>560</v>
      </c>
      <c r="B562" t="s">
        <v>8036</v>
      </c>
      <c r="C562" t="s">
        <v>8035</v>
      </c>
      <c r="F562" t="s">
        <v>8034</v>
      </c>
      <c r="G562" t="s">
        <v>9</v>
      </c>
      <c r="H562" t="s">
        <v>8</v>
      </c>
      <c r="I562" t="s">
        <v>1022</v>
      </c>
      <c r="J562">
        <v>60116768</v>
      </c>
      <c r="K562" t="s">
        <v>918</v>
      </c>
      <c r="L562" t="s">
        <v>90</v>
      </c>
      <c r="M562" t="s">
        <v>89</v>
      </c>
      <c r="N562">
        <v>1</v>
      </c>
      <c r="O562" t="s">
        <v>1021</v>
      </c>
      <c r="P562">
        <v>7102693589</v>
      </c>
      <c r="Q562">
        <v>60116768</v>
      </c>
      <c r="R562" s="7">
        <v>37895</v>
      </c>
      <c r="S562" s="8">
        <f t="shared" si="64"/>
        <v>2003</v>
      </c>
      <c r="T562" s="8">
        <v>2003</v>
      </c>
      <c r="U562" s="8">
        <f t="shared" si="65"/>
        <v>19</v>
      </c>
      <c r="V562" s="7">
        <v>37895</v>
      </c>
      <c r="W562" t="s">
        <v>63</v>
      </c>
      <c r="X562" s="2">
        <v>1.6519999999999999</v>
      </c>
      <c r="Y562" s="6">
        <f t="shared" si="70"/>
        <v>4.409919649769093E-2</v>
      </c>
      <c r="AA562" t="s">
        <v>62</v>
      </c>
      <c r="AB562">
        <v>17337</v>
      </c>
      <c r="AD562" t="s">
        <v>2</v>
      </c>
      <c r="AE562">
        <v>51</v>
      </c>
      <c r="AF562" t="s">
        <v>7818</v>
      </c>
      <c r="AH562" t="s">
        <v>8033</v>
      </c>
      <c r="AI562" t="s">
        <v>8032</v>
      </c>
      <c r="AJ562" t="s">
        <v>1020</v>
      </c>
      <c r="AK562" t="s">
        <v>8031</v>
      </c>
      <c r="AL562">
        <v>22</v>
      </c>
      <c r="AM562" s="5">
        <f t="shared" si="66"/>
        <v>1.1578947368421053</v>
      </c>
      <c r="AN562" s="4">
        <f t="shared" si="71"/>
        <v>1.7537216763984934E-3</v>
      </c>
      <c r="AO562" s="3"/>
      <c r="AP562">
        <v>0</v>
      </c>
      <c r="AR562" t="s">
        <v>1</v>
      </c>
      <c r="AT562" s="2" t="s">
        <v>0</v>
      </c>
      <c r="AU562" s="1">
        <f t="shared" si="67"/>
        <v>3.1395554051303196</v>
      </c>
      <c r="AV562" s="1">
        <f t="shared" si="68"/>
        <v>2.292645908704471</v>
      </c>
      <c r="AW562" s="1">
        <f t="shared" si="69"/>
        <v>1.4457364122786223</v>
      </c>
    </row>
    <row r="563" spans="1:49" x14ac:dyDescent="0.2">
      <c r="A563">
        <v>561</v>
      </c>
      <c r="B563" t="s">
        <v>8030</v>
      </c>
      <c r="C563" t="s">
        <v>8029</v>
      </c>
      <c r="F563" t="s">
        <v>8028</v>
      </c>
      <c r="G563" t="s">
        <v>9</v>
      </c>
      <c r="H563" t="s">
        <v>8</v>
      </c>
      <c r="I563" t="s">
        <v>8027</v>
      </c>
      <c r="J563" t="s">
        <v>2801</v>
      </c>
      <c r="K563" t="s">
        <v>2800</v>
      </c>
      <c r="L563" t="s">
        <v>1075</v>
      </c>
      <c r="M563" t="s">
        <v>77</v>
      </c>
      <c r="N563">
        <v>3</v>
      </c>
      <c r="O563" t="s">
        <v>8026</v>
      </c>
      <c r="P563" t="s">
        <v>8025</v>
      </c>
      <c r="Q563" t="s">
        <v>8024</v>
      </c>
      <c r="R563" s="7">
        <v>37895</v>
      </c>
      <c r="S563" s="8">
        <f t="shared" si="64"/>
        <v>2003</v>
      </c>
      <c r="T563" s="8">
        <v>2003</v>
      </c>
      <c r="U563" s="8">
        <f t="shared" si="65"/>
        <v>19</v>
      </c>
      <c r="V563" s="7">
        <v>37895</v>
      </c>
      <c r="W563" t="s">
        <v>63</v>
      </c>
      <c r="X563" s="2">
        <v>1.6519999999999999</v>
      </c>
      <c r="Y563" s="6">
        <f t="shared" si="70"/>
        <v>4.409919649769093E-2</v>
      </c>
      <c r="AA563" t="s">
        <v>62</v>
      </c>
      <c r="AB563">
        <v>17337</v>
      </c>
      <c r="AD563" t="s">
        <v>2</v>
      </c>
      <c r="AE563">
        <v>51</v>
      </c>
      <c r="AF563" t="s">
        <v>7818</v>
      </c>
      <c r="AH563" t="s">
        <v>8023</v>
      </c>
      <c r="AI563" t="s">
        <v>8022</v>
      </c>
      <c r="AJ563" t="s">
        <v>8021</v>
      </c>
      <c r="AK563" t="s">
        <v>8020</v>
      </c>
      <c r="AL563">
        <v>156</v>
      </c>
      <c r="AM563" s="5">
        <f t="shared" si="66"/>
        <v>8.2105263157894743</v>
      </c>
      <c r="AN563" s="4">
        <f t="shared" si="71"/>
        <v>1.2435480978098408E-2</v>
      </c>
      <c r="AO563" s="3"/>
      <c r="AP563">
        <v>0</v>
      </c>
      <c r="AR563" t="s">
        <v>1</v>
      </c>
      <c r="AT563" s="2" t="s">
        <v>0</v>
      </c>
      <c r="AU563" s="1">
        <f t="shared" si="67"/>
        <v>3.4600081841813171</v>
      </c>
      <c r="AV563" s="1">
        <f t="shared" si="68"/>
        <v>2.8267338737894669</v>
      </c>
      <c r="AW563" s="1">
        <f t="shared" si="69"/>
        <v>2.1934595633976164</v>
      </c>
    </row>
    <row r="564" spans="1:49" x14ac:dyDescent="0.2">
      <c r="A564">
        <v>562</v>
      </c>
      <c r="B564" t="s">
        <v>8019</v>
      </c>
      <c r="C564" t="s">
        <v>8018</v>
      </c>
      <c r="F564" t="s">
        <v>8017</v>
      </c>
      <c r="G564" t="s">
        <v>9</v>
      </c>
      <c r="H564" t="s">
        <v>8</v>
      </c>
      <c r="I564" t="s">
        <v>8016</v>
      </c>
      <c r="J564">
        <v>60018279</v>
      </c>
      <c r="K564" t="s">
        <v>163</v>
      </c>
      <c r="L564" t="s">
        <v>162</v>
      </c>
      <c r="M564" t="s">
        <v>5</v>
      </c>
      <c r="N564">
        <v>2</v>
      </c>
      <c r="O564" t="s">
        <v>8015</v>
      </c>
      <c r="P564" t="s">
        <v>8014</v>
      </c>
      <c r="Q564" t="s">
        <v>5515</v>
      </c>
      <c r="R564" s="7">
        <v>37895</v>
      </c>
      <c r="S564" s="8">
        <f t="shared" si="64"/>
        <v>2003</v>
      </c>
      <c r="T564" s="8">
        <v>2003</v>
      </c>
      <c r="U564" s="8">
        <f t="shared" si="65"/>
        <v>19</v>
      </c>
      <c r="V564" s="7">
        <v>37895</v>
      </c>
      <c r="W564" t="s">
        <v>63</v>
      </c>
      <c r="X564" s="2">
        <v>1.6519999999999999</v>
      </c>
      <c r="Y564" s="6">
        <f t="shared" si="70"/>
        <v>4.409919649769093E-2</v>
      </c>
      <c r="AA564" t="s">
        <v>62</v>
      </c>
      <c r="AB564">
        <v>17337</v>
      </c>
      <c r="AD564" t="s">
        <v>2</v>
      </c>
      <c r="AE564">
        <v>51</v>
      </c>
      <c r="AF564" t="s">
        <v>7818</v>
      </c>
      <c r="AH564" t="s">
        <v>8013</v>
      </c>
      <c r="AI564" t="s">
        <v>8012</v>
      </c>
      <c r="AJ564" t="s">
        <v>8011</v>
      </c>
      <c r="AK564" t="s">
        <v>8010</v>
      </c>
      <c r="AL564">
        <v>30</v>
      </c>
      <c r="AM564" s="5">
        <f t="shared" si="66"/>
        <v>1.5789473684210527</v>
      </c>
      <c r="AN564" s="4">
        <f t="shared" si="71"/>
        <v>2.3914386496343091E-3</v>
      </c>
      <c r="AO564" s="3"/>
      <c r="AP564">
        <v>0</v>
      </c>
      <c r="AR564" t="s">
        <v>1</v>
      </c>
      <c r="AT564" s="2" t="s">
        <v>0</v>
      </c>
      <c r="AU564" s="1">
        <f t="shared" si="67"/>
        <v>3.1586869143273946</v>
      </c>
      <c r="AV564" s="1">
        <f t="shared" si="68"/>
        <v>2.3245317573662621</v>
      </c>
      <c r="AW564" s="1">
        <f t="shared" si="69"/>
        <v>1.4903766004051295</v>
      </c>
    </row>
    <row r="565" spans="1:49" x14ac:dyDescent="0.2">
      <c r="A565">
        <v>563</v>
      </c>
      <c r="B565" t="s">
        <v>8009</v>
      </c>
      <c r="C565" t="s">
        <v>8008</v>
      </c>
      <c r="F565" t="s">
        <v>8007</v>
      </c>
      <c r="G565" t="s">
        <v>9</v>
      </c>
      <c r="H565" t="s">
        <v>8</v>
      </c>
      <c r="I565" t="s">
        <v>8006</v>
      </c>
      <c r="J565">
        <v>60010065</v>
      </c>
      <c r="K565" t="s">
        <v>200</v>
      </c>
      <c r="L565" t="s">
        <v>199</v>
      </c>
      <c r="M565" t="s">
        <v>46</v>
      </c>
      <c r="N565">
        <v>2</v>
      </c>
      <c r="O565" t="s">
        <v>8005</v>
      </c>
      <c r="P565" t="s">
        <v>8004</v>
      </c>
      <c r="Q565" t="s">
        <v>925</v>
      </c>
      <c r="R565" s="7">
        <v>37895</v>
      </c>
      <c r="S565" s="8">
        <f t="shared" si="64"/>
        <v>2003</v>
      </c>
      <c r="T565" s="8">
        <v>2003</v>
      </c>
      <c r="U565" s="8">
        <f t="shared" si="65"/>
        <v>19</v>
      </c>
      <c r="V565" s="7">
        <v>37895</v>
      </c>
      <c r="W565" t="s">
        <v>63</v>
      </c>
      <c r="X565" s="2">
        <v>1.6519999999999999</v>
      </c>
      <c r="Y565" s="6">
        <f t="shared" si="70"/>
        <v>4.409919649769093E-2</v>
      </c>
      <c r="AA565" t="s">
        <v>62</v>
      </c>
      <c r="AB565">
        <v>17337</v>
      </c>
      <c r="AD565" t="s">
        <v>2</v>
      </c>
      <c r="AE565">
        <v>51</v>
      </c>
      <c r="AF565" t="s">
        <v>7797</v>
      </c>
      <c r="AH565" t="s">
        <v>8003</v>
      </c>
      <c r="AI565" t="s">
        <v>8002</v>
      </c>
      <c r="AJ565" t="s">
        <v>8001</v>
      </c>
      <c r="AK565" t="s">
        <v>8000</v>
      </c>
      <c r="AL565">
        <v>355</v>
      </c>
      <c r="AM565" s="5">
        <f t="shared" si="66"/>
        <v>18.684210526315791</v>
      </c>
      <c r="AN565" s="4">
        <f t="shared" si="71"/>
        <v>2.8298690687339329E-2</v>
      </c>
      <c r="AO565" s="3"/>
      <c r="AP565">
        <v>0</v>
      </c>
      <c r="AQ565" t="s">
        <v>42</v>
      </c>
      <c r="AR565" t="s">
        <v>7999</v>
      </c>
      <c r="AS565" t="s">
        <v>41</v>
      </c>
      <c r="AT565" s="2" t="s">
        <v>0</v>
      </c>
      <c r="AU565" s="1">
        <f t="shared" si="67"/>
        <v>3.9359044754585444</v>
      </c>
      <c r="AV565" s="1">
        <f t="shared" si="68"/>
        <v>3.6198943592515134</v>
      </c>
      <c r="AW565" s="1">
        <f t="shared" si="69"/>
        <v>3.303884243044481</v>
      </c>
    </row>
    <row r="566" spans="1:49" x14ac:dyDescent="0.2">
      <c r="A566">
        <v>564</v>
      </c>
      <c r="B566" t="s">
        <v>7998</v>
      </c>
      <c r="C566" t="s">
        <v>7997</v>
      </c>
      <c r="F566" t="s">
        <v>7996</v>
      </c>
      <c r="G566" t="s">
        <v>9</v>
      </c>
      <c r="H566" t="s">
        <v>8</v>
      </c>
      <c r="I566" t="s">
        <v>7995</v>
      </c>
      <c r="J566" t="s">
        <v>7994</v>
      </c>
      <c r="K566" t="s">
        <v>7993</v>
      </c>
      <c r="L566" t="s">
        <v>7992</v>
      </c>
      <c r="M566" t="s">
        <v>7991</v>
      </c>
      <c r="N566">
        <v>5</v>
      </c>
      <c r="O566" t="s">
        <v>7990</v>
      </c>
      <c r="P566" t="s">
        <v>7989</v>
      </c>
      <c r="Q566" t="s">
        <v>7988</v>
      </c>
      <c r="R566" s="7">
        <v>37895</v>
      </c>
      <c r="S566" s="8">
        <f t="shared" si="64"/>
        <v>2003</v>
      </c>
      <c r="T566" s="8">
        <v>2003</v>
      </c>
      <c r="U566" s="8">
        <f t="shared" si="65"/>
        <v>19</v>
      </c>
      <c r="V566" s="7">
        <v>37895</v>
      </c>
      <c r="W566" t="s">
        <v>63</v>
      </c>
      <c r="X566" s="2">
        <v>1.6519999999999999</v>
      </c>
      <c r="Y566" s="6">
        <f t="shared" si="70"/>
        <v>4.409919649769093E-2</v>
      </c>
      <c r="AA566" t="s">
        <v>62</v>
      </c>
      <c r="AB566">
        <v>17337</v>
      </c>
      <c r="AD566" t="s">
        <v>2</v>
      </c>
      <c r="AE566">
        <v>51</v>
      </c>
      <c r="AF566" t="s">
        <v>7797</v>
      </c>
      <c r="AH566" t="s">
        <v>7987</v>
      </c>
      <c r="AI566" t="s">
        <v>7986</v>
      </c>
      <c r="AJ566" t="s">
        <v>7985</v>
      </c>
      <c r="AK566" t="s">
        <v>7984</v>
      </c>
      <c r="AL566">
        <v>344</v>
      </c>
      <c r="AM566" s="5">
        <f t="shared" si="66"/>
        <v>18.105263157894736</v>
      </c>
      <c r="AN566" s="4">
        <f t="shared" si="71"/>
        <v>2.7421829849140076E-2</v>
      </c>
      <c r="AO566" s="3"/>
      <c r="AP566">
        <v>0</v>
      </c>
      <c r="AQ566" t="s">
        <v>96</v>
      </c>
      <c r="AR566" t="s">
        <v>7983</v>
      </c>
      <c r="AS566" t="s">
        <v>95</v>
      </c>
      <c r="AT566" s="2" t="s">
        <v>0</v>
      </c>
      <c r="AU566" s="1">
        <f t="shared" si="67"/>
        <v>3.9095986503125673</v>
      </c>
      <c r="AV566" s="1">
        <f t="shared" si="68"/>
        <v>3.5760513173415505</v>
      </c>
      <c r="AW566" s="1">
        <f t="shared" si="69"/>
        <v>3.2425039843705332</v>
      </c>
    </row>
    <row r="567" spans="1:49" x14ac:dyDescent="0.2">
      <c r="A567">
        <v>565</v>
      </c>
      <c r="B567" t="s">
        <v>7982</v>
      </c>
      <c r="C567" t="s">
        <v>7981</v>
      </c>
      <c r="F567" t="s">
        <v>7980</v>
      </c>
      <c r="G567" t="s">
        <v>9</v>
      </c>
      <c r="H567" t="s">
        <v>8</v>
      </c>
      <c r="I567" t="s">
        <v>7979</v>
      </c>
      <c r="J567">
        <v>60005980</v>
      </c>
      <c r="K567" t="s">
        <v>7978</v>
      </c>
      <c r="L567" t="s">
        <v>7977</v>
      </c>
      <c r="M567" t="s">
        <v>394</v>
      </c>
      <c r="N567">
        <v>3</v>
      </c>
      <c r="O567" t="s">
        <v>7976</v>
      </c>
      <c r="P567" t="s">
        <v>7975</v>
      </c>
      <c r="Q567" t="s">
        <v>7974</v>
      </c>
      <c r="R567" s="7">
        <v>37895</v>
      </c>
      <c r="S567" s="8">
        <f t="shared" si="64"/>
        <v>2003</v>
      </c>
      <c r="T567" s="8">
        <v>2003</v>
      </c>
      <c r="U567" s="8">
        <f t="shared" si="65"/>
        <v>19</v>
      </c>
      <c r="V567" s="7">
        <v>37895</v>
      </c>
      <c r="W567" t="s">
        <v>137</v>
      </c>
      <c r="X567" s="2">
        <v>0.41399999999999998</v>
      </c>
      <c r="Y567" s="6">
        <f t="shared" si="70"/>
        <v>1.1051493553295428E-2</v>
      </c>
      <c r="AA567">
        <v>17272</v>
      </c>
      <c r="AB567">
        <v>24104</v>
      </c>
      <c r="AD567" t="s">
        <v>2</v>
      </c>
      <c r="AE567">
        <v>84</v>
      </c>
      <c r="AF567">
        <v>4</v>
      </c>
      <c r="AH567" t="s">
        <v>7973</v>
      </c>
      <c r="AI567" t="s">
        <v>7972</v>
      </c>
      <c r="AJ567" t="s">
        <v>7971</v>
      </c>
      <c r="AK567" t="s">
        <v>7970</v>
      </c>
      <c r="AL567">
        <v>32</v>
      </c>
      <c r="AM567" s="5">
        <f t="shared" si="66"/>
        <v>1.6842105263157894</v>
      </c>
      <c r="AN567" s="4">
        <f t="shared" si="71"/>
        <v>2.5508678929432628E-3</v>
      </c>
      <c r="AO567" s="3"/>
      <c r="AP567">
        <v>0</v>
      </c>
      <c r="AR567" t="s">
        <v>1</v>
      </c>
      <c r="AT567" s="2">
        <v>1.2609999999999999</v>
      </c>
      <c r="AU567" s="1">
        <f t="shared" si="67"/>
        <v>0.85013058551897769</v>
      </c>
      <c r="AV567" s="1">
        <f t="shared" si="68"/>
        <v>0.68011807231193455</v>
      </c>
      <c r="AW567" s="1">
        <f t="shared" si="69"/>
        <v>0.51010555910489119</v>
      </c>
    </row>
    <row r="568" spans="1:49" x14ac:dyDescent="0.2">
      <c r="A568">
        <v>566</v>
      </c>
      <c r="B568" t="s">
        <v>7969</v>
      </c>
      <c r="C568" t="s">
        <v>7968</v>
      </c>
      <c r="F568" t="s">
        <v>7967</v>
      </c>
      <c r="G568" t="s">
        <v>9</v>
      </c>
      <c r="H568" t="s">
        <v>8</v>
      </c>
      <c r="I568" t="s">
        <v>4393</v>
      </c>
      <c r="J568">
        <v>60012630</v>
      </c>
      <c r="K568" t="s">
        <v>487</v>
      </c>
      <c r="L568" t="s">
        <v>23</v>
      </c>
      <c r="M568" t="s">
        <v>22</v>
      </c>
      <c r="N568">
        <v>3</v>
      </c>
      <c r="O568" t="s">
        <v>7966</v>
      </c>
      <c r="P568" t="s">
        <v>7965</v>
      </c>
      <c r="Q568" t="s">
        <v>486</v>
      </c>
      <c r="R568" s="7">
        <v>37895</v>
      </c>
      <c r="S568" s="8">
        <f t="shared" si="64"/>
        <v>2003</v>
      </c>
      <c r="T568" s="8">
        <v>2003</v>
      </c>
      <c r="U568" s="8">
        <f t="shared" si="65"/>
        <v>19</v>
      </c>
      <c r="V568" s="7">
        <v>37895</v>
      </c>
      <c r="W568" t="s">
        <v>63</v>
      </c>
      <c r="X568" s="2">
        <v>1.6519999999999999</v>
      </c>
      <c r="Y568" s="6">
        <f t="shared" si="70"/>
        <v>4.409919649769093E-2</v>
      </c>
      <c r="AA568" t="s">
        <v>62</v>
      </c>
      <c r="AB568">
        <v>17337</v>
      </c>
      <c r="AD568" t="s">
        <v>2</v>
      </c>
      <c r="AE568">
        <v>51</v>
      </c>
      <c r="AF568" t="s">
        <v>7818</v>
      </c>
      <c r="AH568" t="s">
        <v>7964</v>
      </c>
      <c r="AI568" t="s">
        <v>7963</v>
      </c>
      <c r="AJ568" t="s">
        <v>7962</v>
      </c>
      <c r="AK568" t="s">
        <v>7961</v>
      </c>
      <c r="AL568">
        <v>6</v>
      </c>
      <c r="AM568" s="5">
        <f t="shared" si="66"/>
        <v>0.31578947368421051</v>
      </c>
      <c r="AN568" s="4">
        <f t="shared" si="71"/>
        <v>4.7828772992686183E-4</v>
      </c>
      <c r="AO568" s="3"/>
      <c r="AP568">
        <v>0</v>
      </c>
      <c r="AR568" t="s">
        <v>1</v>
      </c>
      <c r="AT568" s="2" t="s">
        <v>0</v>
      </c>
      <c r="AU568" s="1">
        <f t="shared" si="67"/>
        <v>3.101292386736171</v>
      </c>
      <c r="AV568" s="1">
        <f t="shared" si="68"/>
        <v>2.2288742113808895</v>
      </c>
      <c r="AW568" s="1">
        <f t="shared" si="69"/>
        <v>1.3564560360256082</v>
      </c>
    </row>
    <row r="569" spans="1:49" x14ac:dyDescent="0.2">
      <c r="A569">
        <v>567</v>
      </c>
      <c r="B569" t="s">
        <v>7960</v>
      </c>
      <c r="C569" t="s">
        <v>7959</v>
      </c>
      <c r="F569" t="s">
        <v>7958</v>
      </c>
      <c r="G569" t="s">
        <v>9</v>
      </c>
      <c r="H569" t="s">
        <v>8</v>
      </c>
      <c r="I569" t="s">
        <v>543</v>
      </c>
      <c r="J569">
        <v>60010491</v>
      </c>
      <c r="K569" t="s">
        <v>522</v>
      </c>
      <c r="L569" t="s">
        <v>521</v>
      </c>
      <c r="M569" t="s">
        <v>46</v>
      </c>
      <c r="N569">
        <v>1</v>
      </c>
      <c r="O569" t="s">
        <v>1203</v>
      </c>
      <c r="P569">
        <v>7004922524</v>
      </c>
      <c r="Q569">
        <v>60010491</v>
      </c>
      <c r="R569" s="7">
        <v>37895</v>
      </c>
      <c r="S569" s="8">
        <f t="shared" si="64"/>
        <v>2003</v>
      </c>
      <c r="T569" s="8">
        <v>2003</v>
      </c>
      <c r="U569" s="8">
        <f t="shared" si="65"/>
        <v>19</v>
      </c>
      <c r="V569" s="7">
        <v>37895</v>
      </c>
      <c r="W569" t="s">
        <v>63</v>
      </c>
      <c r="X569" s="2">
        <v>1.6519999999999999</v>
      </c>
      <c r="Y569" s="6">
        <f t="shared" si="70"/>
        <v>4.409919649769093E-2</v>
      </c>
      <c r="AA569" t="s">
        <v>62</v>
      </c>
      <c r="AB569">
        <v>17337</v>
      </c>
      <c r="AD569" t="s">
        <v>2</v>
      </c>
      <c r="AE569">
        <v>51</v>
      </c>
      <c r="AF569" t="s">
        <v>7818</v>
      </c>
      <c r="AH569" t="s">
        <v>7957</v>
      </c>
      <c r="AI569" t="s">
        <v>7956</v>
      </c>
      <c r="AJ569" t="s">
        <v>7955</v>
      </c>
      <c r="AK569" t="s">
        <v>7954</v>
      </c>
      <c r="AL569">
        <v>126</v>
      </c>
      <c r="AM569" s="5">
        <f t="shared" si="66"/>
        <v>6.6315789473684212</v>
      </c>
      <c r="AN569" s="4">
        <f t="shared" si="71"/>
        <v>1.0044042328464099E-2</v>
      </c>
      <c r="AO569" s="3"/>
      <c r="AP569">
        <v>0</v>
      </c>
      <c r="AQ569" t="s">
        <v>42</v>
      </c>
      <c r="AR569" t="s">
        <v>7953</v>
      </c>
      <c r="AS569" t="s">
        <v>41</v>
      </c>
      <c r="AT569" s="2" t="s">
        <v>0</v>
      </c>
      <c r="AU569" s="1">
        <f t="shared" si="67"/>
        <v>3.3882650246922879</v>
      </c>
      <c r="AV569" s="1">
        <f t="shared" si="68"/>
        <v>2.7071619413077515</v>
      </c>
      <c r="AW569" s="1">
        <f t="shared" si="69"/>
        <v>2.0260588579232146</v>
      </c>
    </row>
    <row r="570" spans="1:49" x14ac:dyDescent="0.2">
      <c r="A570">
        <v>568</v>
      </c>
      <c r="B570" t="s">
        <v>7952</v>
      </c>
      <c r="C570" t="s">
        <v>7951</v>
      </c>
      <c r="F570" t="s">
        <v>7950</v>
      </c>
      <c r="G570" t="s">
        <v>9</v>
      </c>
      <c r="H570" t="s">
        <v>8</v>
      </c>
      <c r="I570" t="s">
        <v>665</v>
      </c>
      <c r="J570" t="s">
        <v>7949</v>
      </c>
      <c r="K570" t="s">
        <v>7948</v>
      </c>
      <c r="L570" t="s">
        <v>274</v>
      </c>
      <c r="M570" t="s">
        <v>30</v>
      </c>
      <c r="N570">
        <v>1</v>
      </c>
      <c r="O570" t="s">
        <v>664</v>
      </c>
      <c r="P570">
        <v>6603799619</v>
      </c>
      <c r="Q570" t="s">
        <v>7947</v>
      </c>
      <c r="R570" s="7">
        <v>37895</v>
      </c>
      <c r="S570" s="8">
        <f t="shared" si="64"/>
        <v>2003</v>
      </c>
      <c r="T570" s="8">
        <v>2003</v>
      </c>
      <c r="U570" s="8">
        <f t="shared" si="65"/>
        <v>19</v>
      </c>
      <c r="V570" s="7">
        <v>37895</v>
      </c>
      <c r="W570" t="s">
        <v>63</v>
      </c>
      <c r="X570" s="2">
        <v>1.6519999999999999</v>
      </c>
      <c r="Y570" s="6">
        <f t="shared" si="70"/>
        <v>4.409919649769093E-2</v>
      </c>
      <c r="AA570" t="s">
        <v>62</v>
      </c>
      <c r="AB570">
        <v>17337</v>
      </c>
      <c r="AD570" t="s">
        <v>2</v>
      </c>
      <c r="AE570">
        <v>51</v>
      </c>
      <c r="AF570" t="s">
        <v>7818</v>
      </c>
      <c r="AH570" t="s">
        <v>7946</v>
      </c>
      <c r="AI570" t="s">
        <v>7945</v>
      </c>
      <c r="AJ570" t="s">
        <v>7944</v>
      </c>
      <c r="AK570" t="s">
        <v>7943</v>
      </c>
      <c r="AL570">
        <v>9</v>
      </c>
      <c r="AM570" s="5">
        <f t="shared" si="66"/>
        <v>0.47368421052631576</v>
      </c>
      <c r="AN570" s="4">
        <f t="shared" si="71"/>
        <v>7.1743159489029266E-4</v>
      </c>
      <c r="AO570" s="3"/>
      <c r="AP570">
        <v>0</v>
      </c>
      <c r="AR570" t="s">
        <v>1</v>
      </c>
      <c r="AT570" s="2" t="s">
        <v>0</v>
      </c>
      <c r="AU570" s="1">
        <f t="shared" si="67"/>
        <v>3.1084667026850736</v>
      </c>
      <c r="AV570" s="1">
        <f t="shared" si="68"/>
        <v>2.2408314046290614</v>
      </c>
      <c r="AW570" s="1">
        <f t="shared" si="69"/>
        <v>1.3731961065730482</v>
      </c>
    </row>
    <row r="571" spans="1:49" x14ac:dyDescent="0.2">
      <c r="A571">
        <v>569</v>
      </c>
      <c r="B571" t="s">
        <v>7942</v>
      </c>
      <c r="C571" t="s">
        <v>7941</v>
      </c>
      <c r="F571" t="s">
        <v>7940</v>
      </c>
      <c r="G571" t="s">
        <v>9</v>
      </c>
      <c r="H571" t="s">
        <v>8</v>
      </c>
      <c r="I571" t="s">
        <v>7939</v>
      </c>
      <c r="J571" t="s">
        <v>7938</v>
      </c>
      <c r="K571" t="s">
        <v>7937</v>
      </c>
      <c r="L571" t="s">
        <v>7936</v>
      </c>
      <c r="M571" t="s">
        <v>920</v>
      </c>
      <c r="N571">
        <v>3</v>
      </c>
      <c r="O571" t="s">
        <v>7935</v>
      </c>
      <c r="P571" t="s">
        <v>7934</v>
      </c>
      <c r="Q571" t="s">
        <v>7933</v>
      </c>
      <c r="R571" s="7">
        <v>37895</v>
      </c>
      <c r="S571" s="8">
        <f t="shared" si="64"/>
        <v>2003</v>
      </c>
      <c r="T571" s="8">
        <v>2003</v>
      </c>
      <c r="U571" s="8">
        <f t="shared" si="65"/>
        <v>19</v>
      </c>
      <c r="V571" s="7">
        <v>37895</v>
      </c>
      <c r="W571" t="s">
        <v>63</v>
      </c>
      <c r="X571" s="2">
        <v>1.6519999999999999</v>
      </c>
      <c r="Y571" s="6">
        <f t="shared" si="70"/>
        <v>4.409919649769093E-2</v>
      </c>
      <c r="AA571" t="s">
        <v>62</v>
      </c>
      <c r="AB571">
        <v>17337</v>
      </c>
      <c r="AD571" t="s">
        <v>2</v>
      </c>
      <c r="AE571">
        <v>51</v>
      </c>
      <c r="AF571" t="s">
        <v>7818</v>
      </c>
      <c r="AH571" t="s">
        <v>7932</v>
      </c>
      <c r="AI571" t="s">
        <v>7931</v>
      </c>
      <c r="AJ571" t="s">
        <v>7930</v>
      </c>
      <c r="AK571" t="s">
        <v>7929</v>
      </c>
      <c r="AL571">
        <v>10</v>
      </c>
      <c r="AM571" s="5">
        <f t="shared" si="66"/>
        <v>0.52631578947368418</v>
      </c>
      <c r="AN571" s="4">
        <f t="shared" si="71"/>
        <v>7.9714621654476973E-4</v>
      </c>
      <c r="AO571" s="3"/>
      <c r="AP571">
        <v>0</v>
      </c>
      <c r="AR571" t="s">
        <v>1</v>
      </c>
      <c r="AT571" s="2" t="s">
        <v>0</v>
      </c>
      <c r="AU571" s="1">
        <f t="shared" si="67"/>
        <v>3.1108581413347083</v>
      </c>
      <c r="AV571" s="1">
        <f t="shared" si="68"/>
        <v>2.2448171357117848</v>
      </c>
      <c r="AW571" s="1">
        <f t="shared" si="69"/>
        <v>1.3787761300888617</v>
      </c>
    </row>
    <row r="572" spans="1:49" x14ac:dyDescent="0.2">
      <c r="A572">
        <v>570</v>
      </c>
      <c r="B572" t="s">
        <v>7928</v>
      </c>
      <c r="C572" t="s">
        <v>7927</v>
      </c>
      <c r="F572" t="s">
        <v>7926</v>
      </c>
      <c r="G572" t="s">
        <v>9</v>
      </c>
      <c r="H572" t="s">
        <v>8</v>
      </c>
      <c r="I572" t="s">
        <v>7925</v>
      </c>
      <c r="J572">
        <v>60024322</v>
      </c>
      <c r="K572" t="s">
        <v>346</v>
      </c>
      <c r="L572" t="s">
        <v>345</v>
      </c>
      <c r="M572" t="s">
        <v>5</v>
      </c>
      <c r="N572">
        <v>2</v>
      </c>
      <c r="O572" t="s">
        <v>7924</v>
      </c>
      <c r="P572" t="s">
        <v>7923</v>
      </c>
      <c r="Q572" t="s">
        <v>1901</v>
      </c>
      <c r="R572" s="7">
        <v>37895</v>
      </c>
      <c r="S572" s="8">
        <f t="shared" si="64"/>
        <v>2003</v>
      </c>
      <c r="T572" s="8">
        <v>2003</v>
      </c>
      <c r="U572" s="8">
        <f t="shared" si="65"/>
        <v>19</v>
      </c>
      <c r="V572" s="7">
        <v>37895</v>
      </c>
      <c r="W572" t="s">
        <v>636</v>
      </c>
      <c r="X572" s="2">
        <v>0.13900000000000001</v>
      </c>
      <c r="Y572" s="6">
        <f t="shared" si="70"/>
        <v>3.7105256133045036E-3</v>
      </c>
      <c r="AA572" t="s">
        <v>635</v>
      </c>
      <c r="AB572">
        <v>24891</v>
      </c>
      <c r="AD572" t="s">
        <v>2</v>
      </c>
      <c r="AE572">
        <v>86</v>
      </c>
      <c r="AF572">
        <v>10</v>
      </c>
      <c r="AH572" t="s">
        <v>7922</v>
      </c>
      <c r="AI572" t="s">
        <v>7921</v>
      </c>
      <c r="AJ572" t="s">
        <v>7920</v>
      </c>
      <c r="AK572" t="s">
        <v>7919</v>
      </c>
      <c r="AL572">
        <v>0</v>
      </c>
      <c r="AM572" s="5">
        <f t="shared" si="66"/>
        <v>0</v>
      </c>
      <c r="AN572" s="4">
        <f t="shared" si="71"/>
        <v>0</v>
      </c>
      <c r="AO572" s="3"/>
      <c r="AP572">
        <v>0</v>
      </c>
      <c r="AR572" t="s">
        <v>1</v>
      </c>
      <c r="AT572" s="2" t="s">
        <v>0</v>
      </c>
      <c r="AU572" s="1">
        <f t="shared" si="67"/>
        <v>0.25973679293131524</v>
      </c>
      <c r="AV572" s="1">
        <f t="shared" si="68"/>
        <v>0.1855262806652252</v>
      </c>
      <c r="AW572" s="1">
        <f t="shared" si="69"/>
        <v>0.1113157683991351</v>
      </c>
    </row>
    <row r="573" spans="1:49" x14ac:dyDescent="0.2">
      <c r="A573">
        <v>571</v>
      </c>
      <c r="B573" t="s">
        <v>7918</v>
      </c>
      <c r="C573" t="s">
        <v>7917</v>
      </c>
      <c r="F573" t="s">
        <v>7916</v>
      </c>
      <c r="G573" t="s">
        <v>9</v>
      </c>
      <c r="H573" t="s">
        <v>8</v>
      </c>
      <c r="I573" t="s">
        <v>7915</v>
      </c>
      <c r="J573" t="s">
        <v>7914</v>
      </c>
      <c r="K573" t="s">
        <v>7913</v>
      </c>
      <c r="L573" t="s">
        <v>7912</v>
      </c>
      <c r="M573" t="s">
        <v>7911</v>
      </c>
      <c r="N573">
        <v>2</v>
      </c>
      <c r="O573" t="s">
        <v>7910</v>
      </c>
      <c r="P573" t="s">
        <v>7909</v>
      </c>
      <c r="Q573" t="s">
        <v>7908</v>
      </c>
      <c r="R573" s="7">
        <v>37895</v>
      </c>
      <c r="S573" s="8">
        <f t="shared" si="64"/>
        <v>2003</v>
      </c>
      <c r="T573" s="8">
        <v>2003</v>
      </c>
      <c r="U573" s="8">
        <f t="shared" si="65"/>
        <v>19</v>
      </c>
      <c r="V573" s="7">
        <v>37895</v>
      </c>
      <c r="W573" t="s">
        <v>63</v>
      </c>
      <c r="X573" s="2">
        <v>1.6519999999999999</v>
      </c>
      <c r="Y573" s="6">
        <f t="shared" si="70"/>
        <v>4.409919649769093E-2</v>
      </c>
      <c r="AA573" t="s">
        <v>62</v>
      </c>
      <c r="AB573">
        <v>17337</v>
      </c>
      <c r="AD573" t="s">
        <v>2</v>
      </c>
      <c r="AE573">
        <v>51</v>
      </c>
      <c r="AF573" t="s">
        <v>7818</v>
      </c>
      <c r="AH573" t="s">
        <v>7907</v>
      </c>
      <c r="AI573" t="s">
        <v>7906</v>
      </c>
      <c r="AJ573" t="s">
        <v>7905</v>
      </c>
      <c r="AK573" t="s">
        <v>7904</v>
      </c>
      <c r="AL573">
        <v>9</v>
      </c>
      <c r="AM573" s="5">
        <f t="shared" si="66"/>
        <v>0.47368421052631576</v>
      </c>
      <c r="AN573" s="4">
        <f t="shared" si="71"/>
        <v>7.1743159489029266E-4</v>
      </c>
      <c r="AO573" s="3"/>
      <c r="AP573">
        <v>0</v>
      </c>
      <c r="AR573" t="s">
        <v>1</v>
      </c>
      <c r="AT573" s="2" t="s">
        <v>0</v>
      </c>
      <c r="AU573" s="1">
        <f t="shared" si="67"/>
        <v>3.1084667026850736</v>
      </c>
      <c r="AV573" s="1">
        <f t="shared" si="68"/>
        <v>2.2408314046290614</v>
      </c>
      <c r="AW573" s="1">
        <f t="shared" si="69"/>
        <v>1.3731961065730482</v>
      </c>
    </row>
    <row r="574" spans="1:49" x14ac:dyDescent="0.2">
      <c r="A574">
        <v>572</v>
      </c>
      <c r="B574" t="s">
        <v>7903</v>
      </c>
      <c r="C574" t="s">
        <v>7902</v>
      </c>
      <c r="F574" t="s">
        <v>7901</v>
      </c>
      <c r="G574" t="s">
        <v>9</v>
      </c>
      <c r="H574" t="s">
        <v>8</v>
      </c>
      <c r="I574" t="s">
        <v>543</v>
      </c>
      <c r="J574" t="s">
        <v>7896</v>
      </c>
      <c r="K574" t="s">
        <v>7900</v>
      </c>
      <c r="L574" t="s">
        <v>7899</v>
      </c>
      <c r="M574" t="s">
        <v>1350</v>
      </c>
      <c r="N574">
        <v>2</v>
      </c>
      <c r="O574" t="s">
        <v>7898</v>
      </c>
      <c r="P574" t="s">
        <v>7897</v>
      </c>
      <c r="Q574" t="s">
        <v>7896</v>
      </c>
      <c r="R574" s="7">
        <v>37895</v>
      </c>
      <c r="S574" s="8">
        <f t="shared" si="64"/>
        <v>2003</v>
      </c>
      <c r="T574" s="8">
        <v>2003</v>
      </c>
      <c r="U574" s="8">
        <f t="shared" si="65"/>
        <v>19</v>
      </c>
      <c r="V574" s="7">
        <v>37895</v>
      </c>
      <c r="W574" t="s">
        <v>63</v>
      </c>
      <c r="X574" s="2">
        <v>1.6519999999999999</v>
      </c>
      <c r="Y574" s="6">
        <f t="shared" si="70"/>
        <v>4.409919649769093E-2</v>
      </c>
      <c r="AA574" t="s">
        <v>62</v>
      </c>
      <c r="AB574">
        <v>17337</v>
      </c>
      <c r="AD574" t="s">
        <v>2</v>
      </c>
      <c r="AE574">
        <v>51</v>
      </c>
      <c r="AF574" t="s">
        <v>7818</v>
      </c>
      <c r="AH574" t="s">
        <v>7895</v>
      </c>
      <c r="AI574" t="s">
        <v>7894</v>
      </c>
      <c r="AJ574" t="s">
        <v>7893</v>
      </c>
      <c r="AK574" t="s">
        <v>7892</v>
      </c>
      <c r="AL574">
        <v>62</v>
      </c>
      <c r="AM574" s="5">
        <f t="shared" si="66"/>
        <v>3.263157894736842</v>
      </c>
      <c r="AN574" s="4">
        <f t="shared" si="71"/>
        <v>4.9423065425775719E-3</v>
      </c>
      <c r="AO574" s="3"/>
      <c r="AP574">
        <v>0</v>
      </c>
      <c r="AR574" t="s">
        <v>1</v>
      </c>
      <c r="AT574" s="2" t="s">
        <v>0</v>
      </c>
      <c r="AU574" s="1">
        <f t="shared" si="67"/>
        <v>3.2352129511156922</v>
      </c>
      <c r="AV574" s="1">
        <f t="shared" si="68"/>
        <v>2.4520751520134252</v>
      </c>
      <c r="AW574" s="1">
        <f t="shared" si="69"/>
        <v>1.6689373529111577</v>
      </c>
    </row>
    <row r="575" spans="1:49" x14ac:dyDescent="0.2">
      <c r="A575">
        <v>573</v>
      </c>
      <c r="B575" t="s">
        <v>7891</v>
      </c>
      <c r="C575" t="s">
        <v>7890</v>
      </c>
      <c r="F575" t="s">
        <v>7889</v>
      </c>
      <c r="G575" t="s">
        <v>9</v>
      </c>
      <c r="H575" t="s">
        <v>8</v>
      </c>
      <c r="I575" t="s">
        <v>7873</v>
      </c>
      <c r="J575">
        <v>60027550</v>
      </c>
      <c r="K575" t="s">
        <v>360</v>
      </c>
      <c r="L575" t="s">
        <v>359</v>
      </c>
      <c r="M575" t="s">
        <v>46</v>
      </c>
      <c r="N575">
        <v>2</v>
      </c>
      <c r="O575" t="s">
        <v>7872</v>
      </c>
      <c r="P575" t="s">
        <v>7871</v>
      </c>
      <c r="Q575" t="s">
        <v>1155</v>
      </c>
      <c r="R575" s="7">
        <v>37895</v>
      </c>
      <c r="S575" s="8">
        <f t="shared" si="64"/>
        <v>2003</v>
      </c>
      <c r="T575" s="8">
        <v>2003</v>
      </c>
      <c r="U575" s="8">
        <f t="shared" si="65"/>
        <v>19</v>
      </c>
      <c r="V575" s="7">
        <v>37895</v>
      </c>
      <c r="W575" t="s">
        <v>63</v>
      </c>
      <c r="X575" s="2">
        <v>1.6519999999999999</v>
      </c>
      <c r="Y575" s="6">
        <f t="shared" si="70"/>
        <v>4.409919649769093E-2</v>
      </c>
      <c r="AA575" t="s">
        <v>62</v>
      </c>
      <c r="AB575">
        <v>17337</v>
      </c>
      <c r="AD575" t="s">
        <v>2</v>
      </c>
      <c r="AE575">
        <v>51</v>
      </c>
      <c r="AF575" t="s">
        <v>7818</v>
      </c>
      <c r="AH575" t="s">
        <v>7888</v>
      </c>
      <c r="AI575" t="s">
        <v>7887</v>
      </c>
      <c r="AJ575" t="s">
        <v>7886</v>
      </c>
      <c r="AK575" t="s">
        <v>7885</v>
      </c>
      <c r="AL575">
        <v>1056</v>
      </c>
      <c r="AM575" s="5">
        <f t="shared" si="66"/>
        <v>55.578947368421055</v>
      </c>
      <c r="AN575" s="4">
        <f t="shared" si="71"/>
        <v>8.4178640467127683E-2</v>
      </c>
      <c r="AO575" s="3"/>
      <c r="AP575">
        <v>0</v>
      </c>
      <c r="AR575" t="s">
        <v>1</v>
      </c>
      <c r="AT575" s="2" t="s">
        <v>0</v>
      </c>
      <c r="AU575" s="1">
        <f t="shared" si="67"/>
        <v>5.6123029688521955</v>
      </c>
      <c r="AV575" s="1">
        <f t="shared" si="68"/>
        <v>6.4138918482409313</v>
      </c>
      <c r="AW575" s="1">
        <f t="shared" si="69"/>
        <v>7.2154807276296653</v>
      </c>
    </row>
    <row r="576" spans="1:49" x14ac:dyDescent="0.2">
      <c r="A576">
        <v>574</v>
      </c>
      <c r="B576" t="s">
        <v>7884</v>
      </c>
      <c r="C576" t="s">
        <v>7883</v>
      </c>
      <c r="F576" t="s">
        <v>7882</v>
      </c>
      <c r="G576" t="s">
        <v>9</v>
      </c>
      <c r="H576" t="s">
        <v>8</v>
      </c>
      <c r="I576" t="s">
        <v>1059</v>
      </c>
      <c r="J576" t="s">
        <v>1125</v>
      </c>
      <c r="K576" t="s">
        <v>1129</v>
      </c>
      <c r="L576" t="s">
        <v>1128</v>
      </c>
      <c r="M576" t="s">
        <v>1127</v>
      </c>
      <c r="N576">
        <v>2</v>
      </c>
      <c r="O576" t="s">
        <v>7798</v>
      </c>
      <c r="P576" t="s">
        <v>1126</v>
      </c>
      <c r="Q576" t="s">
        <v>1125</v>
      </c>
      <c r="R576" s="7">
        <v>37895</v>
      </c>
      <c r="S576" s="8">
        <f t="shared" si="64"/>
        <v>2003</v>
      </c>
      <c r="T576" s="8">
        <v>2003</v>
      </c>
      <c r="U576" s="8">
        <f t="shared" si="65"/>
        <v>19</v>
      </c>
      <c r="V576" s="7">
        <v>37895</v>
      </c>
      <c r="W576" t="s">
        <v>63</v>
      </c>
      <c r="X576" s="2">
        <v>1.6519999999999999</v>
      </c>
      <c r="Y576" s="6">
        <f t="shared" si="70"/>
        <v>4.409919649769093E-2</v>
      </c>
      <c r="AA576" t="s">
        <v>62</v>
      </c>
      <c r="AB576">
        <v>17337</v>
      </c>
      <c r="AD576" t="s">
        <v>2</v>
      </c>
      <c r="AE576">
        <v>51</v>
      </c>
      <c r="AF576" t="s">
        <v>7818</v>
      </c>
      <c r="AH576" t="s">
        <v>7881</v>
      </c>
      <c r="AI576" t="s">
        <v>7880</v>
      </c>
      <c r="AJ576" t="s">
        <v>7879</v>
      </c>
      <c r="AK576" t="s">
        <v>7878</v>
      </c>
      <c r="AL576">
        <v>12</v>
      </c>
      <c r="AM576" s="5">
        <f t="shared" si="66"/>
        <v>0.63157894736842102</v>
      </c>
      <c r="AN576" s="4">
        <f t="shared" si="71"/>
        <v>9.5657545985372366E-4</v>
      </c>
      <c r="AO576" s="3"/>
      <c r="AP576">
        <v>0</v>
      </c>
      <c r="AR576" t="s">
        <v>7877</v>
      </c>
      <c r="AS576" t="s">
        <v>7791</v>
      </c>
      <c r="AT576" s="2" t="s">
        <v>0</v>
      </c>
      <c r="AU576" s="1">
        <f t="shared" si="67"/>
        <v>3.1156410186339767</v>
      </c>
      <c r="AV576" s="1">
        <f t="shared" si="68"/>
        <v>2.2527885978772328</v>
      </c>
      <c r="AW576" s="1">
        <f t="shared" si="69"/>
        <v>1.3899361771204886</v>
      </c>
    </row>
    <row r="577" spans="1:49" x14ac:dyDescent="0.2">
      <c r="A577">
        <v>575</v>
      </c>
      <c r="B577" t="s">
        <v>7876</v>
      </c>
      <c r="C577" t="s">
        <v>7875</v>
      </c>
      <c r="F577" t="s">
        <v>7874</v>
      </c>
      <c r="G577" t="s">
        <v>9</v>
      </c>
      <c r="H577" t="s">
        <v>8</v>
      </c>
      <c r="I577" t="s">
        <v>7873</v>
      </c>
      <c r="J577">
        <v>60027550</v>
      </c>
      <c r="K577" t="s">
        <v>360</v>
      </c>
      <c r="L577" t="s">
        <v>359</v>
      </c>
      <c r="M577" t="s">
        <v>46</v>
      </c>
      <c r="N577">
        <v>2</v>
      </c>
      <c r="O577" t="s">
        <v>7872</v>
      </c>
      <c r="P577" t="s">
        <v>7871</v>
      </c>
      <c r="Q577" t="s">
        <v>1155</v>
      </c>
      <c r="R577" s="7">
        <v>37895</v>
      </c>
      <c r="S577" s="8">
        <f t="shared" si="64"/>
        <v>2003</v>
      </c>
      <c r="T577" s="8">
        <v>2003</v>
      </c>
      <c r="U577" s="8">
        <f t="shared" si="65"/>
        <v>19</v>
      </c>
      <c r="V577" s="7">
        <v>37895</v>
      </c>
      <c r="W577" t="s">
        <v>63</v>
      </c>
      <c r="X577" s="2">
        <v>1.6519999999999999</v>
      </c>
      <c r="Y577" s="6">
        <f t="shared" si="70"/>
        <v>4.409919649769093E-2</v>
      </c>
      <c r="AA577" t="s">
        <v>62</v>
      </c>
      <c r="AB577">
        <v>17337</v>
      </c>
      <c r="AD577" t="s">
        <v>2</v>
      </c>
      <c r="AE577">
        <v>51</v>
      </c>
      <c r="AF577" t="s">
        <v>7797</v>
      </c>
      <c r="AH577" t="s">
        <v>7870</v>
      </c>
      <c r="AI577" t="s">
        <v>7869</v>
      </c>
      <c r="AJ577" t="s">
        <v>7868</v>
      </c>
      <c r="AK577" t="s">
        <v>7867</v>
      </c>
      <c r="AL577">
        <v>796</v>
      </c>
      <c r="AM577" s="5">
        <f t="shared" si="66"/>
        <v>41.89473684210526</v>
      </c>
      <c r="AN577" s="4">
        <f t="shared" si="71"/>
        <v>6.3452838836963663E-2</v>
      </c>
      <c r="AO577" s="3"/>
      <c r="AP577">
        <v>0</v>
      </c>
      <c r="AR577" t="s">
        <v>1</v>
      </c>
      <c r="AT577" s="2" t="s">
        <v>0</v>
      </c>
      <c r="AU577" s="1">
        <f t="shared" si="67"/>
        <v>4.9905289199472751</v>
      </c>
      <c r="AV577" s="1">
        <f t="shared" si="68"/>
        <v>5.37760176673273</v>
      </c>
      <c r="AW577" s="1">
        <f t="shared" si="69"/>
        <v>5.7646746135181841</v>
      </c>
    </row>
    <row r="578" spans="1:49" x14ac:dyDescent="0.2">
      <c r="A578">
        <v>576</v>
      </c>
      <c r="B578" t="s">
        <v>7866</v>
      </c>
      <c r="C578" t="s">
        <v>7865</v>
      </c>
      <c r="F578" t="s">
        <v>7864</v>
      </c>
      <c r="G578" t="s">
        <v>9</v>
      </c>
      <c r="H578" t="s">
        <v>8</v>
      </c>
      <c r="I578" t="s">
        <v>7863</v>
      </c>
      <c r="J578">
        <v>60025778</v>
      </c>
      <c r="K578" t="s">
        <v>307</v>
      </c>
      <c r="L578" t="s">
        <v>306</v>
      </c>
      <c r="M578" t="s">
        <v>46</v>
      </c>
      <c r="N578">
        <v>4</v>
      </c>
      <c r="O578" t="s">
        <v>7862</v>
      </c>
      <c r="P578" t="s">
        <v>7861</v>
      </c>
      <c r="Q578" t="s">
        <v>3050</v>
      </c>
      <c r="R578" s="7">
        <v>37895</v>
      </c>
      <c r="S578" s="8">
        <f t="shared" ref="S578:S641" si="72">YEAR(R578)</f>
        <v>2003</v>
      </c>
      <c r="T578" s="8">
        <v>2003</v>
      </c>
      <c r="U578" s="8">
        <f t="shared" ref="U578:U641" si="73">2022-T578</f>
        <v>19</v>
      </c>
      <c r="V578" s="7">
        <v>37895</v>
      </c>
      <c r="W578" t="s">
        <v>63</v>
      </c>
      <c r="X578" s="2">
        <v>1.6519999999999999</v>
      </c>
      <c r="Y578" s="6">
        <f t="shared" si="70"/>
        <v>4.409919649769093E-2</v>
      </c>
      <c r="AA578" t="s">
        <v>62</v>
      </c>
      <c r="AB578">
        <v>17337</v>
      </c>
      <c r="AD578" t="s">
        <v>2</v>
      </c>
      <c r="AE578">
        <v>51</v>
      </c>
      <c r="AF578" t="s">
        <v>7797</v>
      </c>
      <c r="AH578" t="s">
        <v>7860</v>
      </c>
      <c r="AI578" t="s">
        <v>7859</v>
      </c>
      <c r="AJ578" t="s">
        <v>7858</v>
      </c>
      <c r="AK578" t="s">
        <v>7857</v>
      </c>
      <c r="AL578">
        <v>116</v>
      </c>
      <c r="AM578" s="5">
        <f t="shared" ref="AM578:AM641" si="74">AL578/U578</f>
        <v>6.1052631578947372</v>
      </c>
      <c r="AN578" s="4">
        <f t="shared" si="71"/>
        <v>9.2468961119193289E-3</v>
      </c>
      <c r="AO578" s="3"/>
      <c r="AP578">
        <v>0</v>
      </c>
      <c r="AQ578" t="s">
        <v>96</v>
      </c>
      <c r="AR578" t="s">
        <v>7856</v>
      </c>
      <c r="AS578" t="s">
        <v>95</v>
      </c>
      <c r="AT578" s="2" t="s">
        <v>0</v>
      </c>
      <c r="AU578" s="1">
        <f t="shared" ref="AU578:AU641" si="75">(Y578*0.7+AN578*0.3)*100</f>
        <v>3.3643506381959445</v>
      </c>
      <c r="AV578" s="1">
        <f t="shared" ref="AV578:AV641" si="76">(Y578*0.5+AN578*0.5)*100</f>
        <v>2.6673046304805133</v>
      </c>
      <c r="AW578" s="1">
        <f t="shared" ref="AW578:AW641" si="77">(Y578*0.3+AN578*0.7)*100</f>
        <v>1.9702586227650809</v>
      </c>
    </row>
    <row r="579" spans="1:49" x14ac:dyDescent="0.2">
      <c r="A579">
        <v>577</v>
      </c>
      <c r="B579" t="s">
        <v>7855</v>
      </c>
      <c r="C579" t="s">
        <v>7854</v>
      </c>
      <c r="F579" t="s">
        <v>7853</v>
      </c>
      <c r="G579" t="s">
        <v>9</v>
      </c>
      <c r="H579" t="s">
        <v>8</v>
      </c>
      <c r="I579" t="s">
        <v>7852</v>
      </c>
      <c r="J579">
        <v>60074650</v>
      </c>
      <c r="K579" t="s">
        <v>7851</v>
      </c>
      <c r="L579" t="s">
        <v>7850</v>
      </c>
      <c r="M579" t="s">
        <v>46</v>
      </c>
      <c r="N579">
        <v>4</v>
      </c>
      <c r="O579" t="s">
        <v>7849</v>
      </c>
      <c r="P579" t="s">
        <v>7848</v>
      </c>
      <c r="Q579" t="s">
        <v>7847</v>
      </c>
      <c r="R579" s="7">
        <v>37895</v>
      </c>
      <c r="S579" s="8">
        <f t="shared" si="72"/>
        <v>2003</v>
      </c>
      <c r="T579" s="8">
        <v>2003</v>
      </c>
      <c r="U579" s="8">
        <f t="shared" si="73"/>
        <v>19</v>
      </c>
      <c r="V579" s="7">
        <v>37895</v>
      </c>
      <c r="W579" t="s">
        <v>758</v>
      </c>
      <c r="X579" s="2">
        <v>0.69899999999999995</v>
      </c>
      <c r="Y579" s="6">
        <f t="shared" ref="Y579:Y642" si="78">(X579-$Z$3)/($Z$2-$Z$3)</f>
        <v>1.8659405782013295E-2</v>
      </c>
      <c r="AA579">
        <v>218979</v>
      </c>
      <c r="AB579">
        <v>28132</v>
      </c>
      <c r="AD579" t="s">
        <v>2</v>
      </c>
      <c r="AE579">
        <v>94</v>
      </c>
      <c r="AF579">
        <v>7</v>
      </c>
      <c r="AH579" t="s">
        <v>7846</v>
      </c>
      <c r="AI579" t="s">
        <v>7845</v>
      </c>
      <c r="AK579" t="s">
        <v>7844</v>
      </c>
      <c r="AL579">
        <v>434</v>
      </c>
      <c r="AM579" s="5">
        <f t="shared" si="74"/>
        <v>22.842105263157894</v>
      </c>
      <c r="AN579" s="4">
        <f t="shared" ref="AN579:AN642" si="79">(AM579-$AO$3)/($AO$2-$AO$3)</f>
        <v>3.4596145798043001E-2</v>
      </c>
      <c r="AO579" s="3"/>
      <c r="AP579">
        <v>0</v>
      </c>
      <c r="AR579" t="s">
        <v>1</v>
      </c>
      <c r="AT579" s="2">
        <v>2.5459999999999998</v>
      </c>
      <c r="AU579" s="1">
        <f t="shared" si="75"/>
        <v>2.3440427786822204</v>
      </c>
      <c r="AV579" s="1">
        <f t="shared" si="76"/>
        <v>2.6627775790028148</v>
      </c>
      <c r="AW579" s="1">
        <f t="shared" si="77"/>
        <v>2.9815123793234086</v>
      </c>
    </row>
    <row r="580" spans="1:49" x14ac:dyDescent="0.2">
      <c r="A580">
        <v>578</v>
      </c>
      <c r="B580" t="s">
        <v>7843</v>
      </c>
      <c r="C580" t="s">
        <v>7842</v>
      </c>
      <c r="F580" t="s">
        <v>7841</v>
      </c>
      <c r="G580" t="s">
        <v>9</v>
      </c>
      <c r="H580" t="s">
        <v>8</v>
      </c>
      <c r="I580" t="s">
        <v>7840</v>
      </c>
      <c r="J580">
        <v>60027716</v>
      </c>
      <c r="K580" t="s">
        <v>7839</v>
      </c>
      <c r="L580" t="s">
        <v>238</v>
      </c>
      <c r="M580" t="s">
        <v>46</v>
      </c>
      <c r="N580">
        <v>1</v>
      </c>
      <c r="O580" t="s">
        <v>7838</v>
      </c>
      <c r="P580">
        <v>7006614678</v>
      </c>
      <c r="Q580">
        <v>60027716</v>
      </c>
      <c r="R580" s="7">
        <v>37895</v>
      </c>
      <c r="S580" s="8">
        <f t="shared" si="72"/>
        <v>2003</v>
      </c>
      <c r="T580" s="8">
        <v>2003</v>
      </c>
      <c r="U580" s="8">
        <f t="shared" si="73"/>
        <v>19</v>
      </c>
      <c r="V580" s="7">
        <v>37895</v>
      </c>
      <c r="W580" t="s">
        <v>63</v>
      </c>
      <c r="X580" s="2">
        <v>1.6519999999999999</v>
      </c>
      <c r="Y580" s="6">
        <f t="shared" si="78"/>
        <v>4.409919649769093E-2</v>
      </c>
      <c r="AA580" t="s">
        <v>62</v>
      </c>
      <c r="AB580">
        <v>17337</v>
      </c>
      <c r="AD580" t="s">
        <v>2</v>
      </c>
      <c r="AE580">
        <v>51</v>
      </c>
      <c r="AF580" t="s">
        <v>7818</v>
      </c>
      <c r="AH580" t="s">
        <v>7837</v>
      </c>
      <c r="AI580" t="s">
        <v>7836</v>
      </c>
      <c r="AJ580" t="s">
        <v>7835</v>
      </c>
      <c r="AK580" t="s">
        <v>7834</v>
      </c>
      <c r="AL580">
        <v>12</v>
      </c>
      <c r="AM580" s="5">
        <f t="shared" si="74"/>
        <v>0.63157894736842102</v>
      </c>
      <c r="AN580" s="4">
        <f t="shared" si="79"/>
        <v>9.5657545985372366E-4</v>
      </c>
      <c r="AO580" s="3"/>
      <c r="AP580">
        <v>0</v>
      </c>
      <c r="AR580" t="s">
        <v>1</v>
      </c>
      <c r="AT580" s="2" t="s">
        <v>0</v>
      </c>
      <c r="AU580" s="1">
        <f t="shared" si="75"/>
        <v>3.1156410186339767</v>
      </c>
      <c r="AV580" s="1">
        <f t="shared" si="76"/>
        <v>2.2527885978772328</v>
      </c>
      <c r="AW580" s="1">
        <f t="shared" si="77"/>
        <v>1.3899361771204886</v>
      </c>
    </row>
    <row r="581" spans="1:49" x14ac:dyDescent="0.2">
      <c r="A581">
        <v>579</v>
      </c>
      <c r="B581" t="s">
        <v>7833</v>
      </c>
      <c r="C581" t="s">
        <v>7832</v>
      </c>
      <c r="F581" t="s">
        <v>7831</v>
      </c>
      <c r="G581" t="s">
        <v>9</v>
      </c>
      <c r="H581" t="s">
        <v>8</v>
      </c>
      <c r="I581" t="s">
        <v>488</v>
      </c>
      <c r="J581">
        <v>60012630</v>
      </c>
      <c r="K581" t="s">
        <v>487</v>
      </c>
      <c r="L581" t="s">
        <v>23</v>
      </c>
      <c r="M581" t="s">
        <v>22</v>
      </c>
      <c r="N581">
        <v>2</v>
      </c>
      <c r="O581" t="s">
        <v>7830</v>
      </c>
      <c r="P581" t="s">
        <v>7829</v>
      </c>
      <c r="Q581" t="s">
        <v>4390</v>
      </c>
      <c r="R581" s="7">
        <v>37895</v>
      </c>
      <c r="S581" s="8">
        <f t="shared" si="72"/>
        <v>2003</v>
      </c>
      <c r="T581" s="8">
        <v>2003</v>
      </c>
      <c r="U581" s="8">
        <f t="shared" si="73"/>
        <v>19</v>
      </c>
      <c r="V581" s="7">
        <v>37895</v>
      </c>
      <c r="W581" t="s">
        <v>63</v>
      </c>
      <c r="X581" s="2">
        <v>1.6519999999999999</v>
      </c>
      <c r="Y581" s="6">
        <f t="shared" si="78"/>
        <v>4.409919649769093E-2</v>
      </c>
      <c r="AA581" t="s">
        <v>62</v>
      </c>
      <c r="AB581">
        <v>17337</v>
      </c>
      <c r="AD581" t="s">
        <v>2</v>
      </c>
      <c r="AE581">
        <v>51</v>
      </c>
      <c r="AF581" t="s">
        <v>7818</v>
      </c>
      <c r="AH581" t="s">
        <v>7828</v>
      </c>
      <c r="AI581" t="s">
        <v>7827</v>
      </c>
      <c r="AJ581" t="s">
        <v>7826</v>
      </c>
      <c r="AK581" t="s">
        <v>7825</v>
      </c>
      <c r="AL581">
        <v>16</v>
      </c>
      <c r="AM581" s="5">
        <f t="shared" si="74"/>
        <v>0.84210526315789469</v>
      </c>
      <c r="AN581" s="4">
        <f t="shared" si="79"/>
        <v>1.2754339464716314E-3</v>
      </c>
      <c r="AO581" s="3"/>
      <c r="AP581">
        <v>0</v>
      </c>
      <c r="AR581" t="s">
        <v>1</v>
      </c>
      <c r="AT581" s="2" t="s">
        <v>0</v>
      </c>
      <c r="AU581" s="1">
        <f t="shared" si="75"/>
        <v>3.1252067732325139</v>
      </c>
      <c r="AV581" s="1">
        <f t="shared" si="76"/>
        <v>2.2687315222081281</v>
      </c>
      <c r="AW581" s="1">
        <f t="shared" si="77"/>
        <v>1.4122562711837421</v>
      </c>
    </row>
    <row r="582" spans="1:49" x14ac:dyDescent="0.2">
      <c r="A582">
        <v>580</v>
      </c>
      <c r="B582" t="s">
        <v>7824</v>
      </c>
      <c r="C582" t="s">
        <v>7823</v>
      </c>
      <c r="F582" t="s">
        <v>7822</v>
      </c>
      <c r="G582" t="s">
        <v>9</v>
      </c>
      <c r="H582" t="s">
        <v>8</v>
      </c>
      <c r="I582" t="s">
        <v>7821</v>
      </c>
      <c r="J582">
        <v>60013983</v>
      </c>
      <c r="K582" t="s">
        <v>781</v>
      </c>
      <c r="L582" t="s">
        <v>780</v>
      </c>
      <c r="M582" t="s">
        <v>725</v>
      </c>
      <c r="N582">
        <v>2</v>
      </c>
      <c r="O582" t="s">
        <v>7820</v>
      </c>
      <c r="P582" t="s">
        <v>7819</v>
      </c>
      <c r="Q582" t="s">
        <v>779</v>
      </c>
      <c r="R582" s="7">
        <v>37895</v>
      </c>
      <c r="S582" s="8">
        <f t="shared" si="72"/>
        <v>2003</v>
      </c>
      <c r="T582" s="8">
        <v>2003</v>
      </c>
      <c r="U582" s="8">
        <f t="shared" si="73"/>
        <v>19</v>
      </c>
      <c r="V582" s="7">
        <v>37895</v>
      </c>
      <c r="W582" t="s">
        <v>63</v>
      </c>
      <c r="X582" s="2">
        <v>1.6519999999999999</v>
      </c>
      <c r="Y582" s="6">
        <f t="shared" si="78"/>
        <v>4.409919649769093E-2</v>
      </c>
      <c r="AA582" t="s">
        <v>62</v>
      </c>
      <c r="AB582">
        <v>17337</v>
      </c>
      <c r="AD582" t="s">
        <v>2</v>
      </c>
      <c r="AE582">
        <v>51</v>
      </c>
      <c r="AF582" t="s">
        <v>7818</v>
      </c>
      <c r="AH582" t="s">
        <v>7817</v>
      </c>
      <c r="AI582" t="s">
        <v>7816</v>
      </c>
      <c r="AJ582" t="s">
        <v>7815</v>
      </c>
      <c r="AK582" t="s">
        <v>7814</v>
      </c>
      <c r="AL582">
        <v>28</v>
      </c>
      <c r="AM582" s="5">
        <f t="shared" si="74"/>
        <v>1.4736842105263157</v>
      </c>
      <c r="AN582" s="4">
        <f t="shared" si="79"/>
        <v>2.2320094063253549E-3</v>
      </c>
      <c r="AO582" s="3"/>
      <c r="AP582">
        <v>0</v>
      </c>
      <c r="AR582" t="s">
        <v>1</v>
      </c>
      <c r="AT582" s="2" t="s">
        <v>0</v>
      </c>
      <c r="AU582" s="1">
        <f t="shared" si="75"/>
        <v>3.1539040370281253</v>
      </c>
      <c r="AV582" s="1">
        <f t="shared" si="76"/>
        <v>2.3165602952008144</v>
      </c>
      <c r="AW582" s="1">
        <f t="shared" si="77"/>
        <v>1.4792165533735027</v>
      </c>
    </row>
    <row r="583" spans="1:49" x14ac:dyDescent="0.2">
      <c r="A583">
        <v>581</v>
      </c>
      <c r="B583" t="s">
        <v>7813</v>
      </c>
      <c r="C583" t="s">
        <v>7812</v>
      </c>
      <c r="F583" t="s">
        <v>7811</v>
      </c>
      <c r="G583" t="s">
        <v>9</v>
      </c>
      <c r="H583" t="s">
        <v>8</v>
      </c>
      <c r="I583" t="s">
        <v>7810</v>
      </c>
      <c r="J583">
        <v>60015481</v>
      </c>
      <c r="K583" t="s">
        <v>539</v>
      </c>
      <c r="L583" t="s">
        <v>538</v>
      </c>
      <c r="M583" t="s">
        <v>46</v>
      </c>
      <c r="N583">
        <v>4</v>
      </c>
      <c r="O583" t="s">
        <v>7809</v>
      </c>
      <c r="P583" t="s">
        <v>7808</v>
      </c>
      <c r="Q583" t="s">
        <v>7807</v>
      </c>
      <c r="R583" s="7">
        <v>37895</v>
      </c>
      <c r="S583" s="8">
        <f t="shared" si="72"/>
        <v>2003</v>
      </c>
      <c r="T583" s="8">
        <v>2003</v>
      </c>
      <c r="U583" s="8">
        <f t="shared" si="73"/>
        <v>19</v>
      </c>
      <c r="V583" s="7">
        <v>37895</v>
      </c>
      <c r="W583" t="s">
        <v>63</v>
      </c>
      <c r="X583" s="2">
        <v>1.6519999999999999</v>
      </c>
      <c r="Y583" s="6">
        <f t="shared" si="78"/>
        <v>4.409919649769093E-2</v>
      </c>
      <c r="AA583" t="s">
        <v>62</v>
      </c>
      <c r="AB583">
        <v>17337</v>
      </c>
      <c r="AD583" t="s">
        <v>2</v>
      </c>
      <c r="AE583">
        <v>51</v>
      </c>
      <c r="AF583" t="s">
        <v>7797</v>
      </c>
      <c r="AH583" t="s">
        <v>7806</v>
      </c>
      <c r="AI583" t="s">
        <v>7805</v>
      </c>
      <c r="AJ583" t="s">
        <v>7804</v>
      </c>
      <c r="AK583" t="s">
        <v>7803</v>
      </c>
      <c r="AL583">
        <v>108</v>
      </c>
      <c r="AM583" s="5">
        <f t="shared" si="74"/>
        <v>5.6842105263157894</v>
      </c>
      <c r="AN583" s="4">
        <f t="shared" si="79"/>
        <v>8.6091791386835124E-3</v>
      </c>
      <c r="AO583" s="3"/>
      <c r="AP583">
        <v>0</v>
      </c>
      <c r="AQ583" t="s">
        <v>42</v>
      </c>
      <c r="AR583" t="s">
        <v>7802</v>
      </c>
      <c r="AS583" t="s">
        <v>41</v>
      </c>
      <c r="AT583" s="2" t="s">
        <v>0</v>
      </c>
      <c r="AU583" s="1">
        <f t="shared" si="75"/>
        <v>3.3452191289988704</v>
      </c>
      <c r="AV583" s="1">
        <f t="shared" si="76"/>
        <v>2.6354187818187222</v>
      </c>
      <c r="AW583" s="1">
        <f t="shared" si="77"/>
        <v>1.9256184346385736</v>
      </c>
    </row>
    <row r="584" spans="1:49" x14ac:dyDescent="0.2">
      <c r="A584">
        <v>582</v>
      </c>
      <c r="B584" t="s">
        <v>7801</v>
      </c>
      <c r="C584" t="s">
        <v>7800</v>
      </c>
      <c r="F584" t="s">
        <v>7799</v>
      </c>
      <c r="G584" t="s">
        <v>9</v>
      </c>
      <c r="H584" t="s">
        <v>8</v>
      </c>
      <c r="I584" t="s">
        <v>1059</v>
      </c>
      <c r="J584" t="s">
        <v>1125</v>
      </c>
      <c r="K584" t="s">
        <v>1129</v>
      </c>
      <c r="L584" t="s">
        <v>1128</v>
      </c>
      <c r="M584" t="s">
        <v>1127</v>
      </c>
      <c r="N584">
        <v>2</v>
      </c>
      <c r="O584" t="s">
        <v>7798</v>
      </c>
      <c r="P584" t="s">
        <v>1126</v>
      </c>
      <c r="Q584" t="s">
        <v>1125</v>
      </c>
      <c r="R584" s="7">
        <v>37895</v>
      </c>
      <c r="S584" s="8">
        <f t="shared" si="72"/>
        <v>2003</v>
      </c>
      <c r="T584" s="8">
        <v>2003</v>
      </c>
      <c r="U584" s="8">
        <f t="shared" si="73"/>
        <v>19</v>
      </c>
      <c r="V584" s="7">
        <v>37895</v>
      </c>
      <c r="W584" t="s">
        <v>63</v>
      </c>
      <c r="X584" s="2">
        <v>1.6519999999999999</v>
      </c>
      <c r="Y584" s="6">
        <f t="shared" si="78"/>
        <v>4.409919649769093E-2</v>
      </c>
      <c r="AA584" t="s">
        <v>62</v>
      </c>
      <c r="AB584">
        <v>17337</v>
      </c>
      <c r="AD584" t="s">
        <v>2</v>
      </c>
      <c r="AE584">
        <v>51</v>
      </c>
      <c r="AF584" t="s">
        <v>7797</v>
      </c>
      <c r="AH584" t="s">
        <v>7796</v>
      </c>
      <c r="AI584" t="s">
        <v>7795</v>
      </c>
      <c r="AJ584" t="s">
        <v>7794</v>
      </c>
      <c r="AK584" t="s">
        <v>7793</v>
      </c>
      <c r="AL584">
        <v>29</v>
      </c>
      <c r="AM584" s="5">
        <f t="shared" si="74"/>
        <v>1.5263157894736843</v>
      </c>
      <c r="AN584" s="4">
        <f t="shared" si="79"/>
        <v>2.3117240279798322E-3</v>
      </c>
      <c r="AO584" s="3"/>
      <c r="AP584">
        <v>0</v>
      </c>
      <c r="AR584" t="s">
        <v>7792</v>
      </c>
      <c r="AS584" t="s">
        <v>7791</v>
      </c>
      <c r="AT584" s="2" t="s">
        <v>0</v>
      </c>
      <c r="AU584" s="1">
        <f t="shared" si="75"/>
        <v>3.1562954756777604</v>
      </c>
      <c r="AV584" s="1">
        <f t="shared" si="76"/>
        <v>2.3205460262835382</v>
      </c>
      <c r="AW584" s="1">
        <f t="shared" si="77"/>
        <v>1.4847965768893161</v>
      </c>
    </row>
    <row r="585" spans="1:49" x14ac:dyDescent="0.2">
      <c r="A585">
        <v>583</v>
      </c>
      <c r="B585" t="s">
        <v>7790</v>
      </c>
      <c r="C585" t="s">
        <v>7789</v>
      </c>
      <c r="F585" t="s">
        <v>7788</v>
      </c>
      <c r="G585" t="s">
        <v>9</v>
      </c>
      <c r="H585" t="s">
        <v>8</v>
      </c>
      <c r="I585" t="s">
        <v>5518</v>
      </c>
      <c r="J585" t="s">
        <v>7787</v>
      </c>
      <c r="K585" t="s">
        <v>7786</v>
      </c>
      <c r="L585" t="s">
        <v>7785</v>
      </c>
      <c r="M585" t="s">
        <v>25</v>
      </c>
      <c r="N585">
        <v>4</v>
      </c>
      <c r="O585" t="s">
        <v>7784</v>
      </c>
      <c r="P585" t="s">
        <v>7783</v>
      </c>
      <c r="Q585" t="s">
        <v>7782</v>
      </c>
      <c r="R585" s="7">
        <v>37895</v>
      </c>
      <c r="S585" s="8">
        <f t="shared" si="72"/>
        <v>2003</v>
      </c>
      <c r="T585" s="8">
        <v>2003</v>
      </c>
      <c r="U585" s="8">
        <f t="shared" si="73"/>
        <v>19</v>
      </c>
      <c r="V585" s="7">
        <v>37895</v>
      </c>
      <c r="W585" t="s">
        <v>636</v>
      </c>
      <c r="X585" s="2">
        <v>0.13900000000000001</v>
      </c>
      <c r="Y585" s="6">
        <f t="shared" si="78"/>
        <v>3.7105256133045036E-3</v>
      </c>
      <c r="AA585" t="s">
        <v>635</v>
      </c>
      <c r="AB585">
        <v>24891</v>
      </c>
      <c r="AD585" t="s">
        <v>2</v>
      </c>
      <c r="AE585">
        <v>86</v>
      </c>
      <c r="AF585">
        <v>10</v>
      </c>
      <c r="AH585" s="9">
        <v>42614</v>
      </c>
      <c r="AI585" t="s">
        <v>7781</v>
      </c>
      <c r="AJ585" t="s">
        <v>7780</v>
      </c>
      <c r="AK585" t="s">
        <v>7779</v>
      </c>
      <c r="AL585">
        <v>0</v>
      </c>
      <c r="AM585" s="5">
        <f t="shared" si="74"/>
        <v>0</v>
      </c>
      <c r="AN585" s="4">
        <f t="shared" si="79"/>
        <v>0</v>
      </c>
      <c r="AO585" s="3"/>
      <c r="AP585">
        <v>0</v>
      </c>
      <c r="AR585" t="s">
        <v>1</v>
      </c>
      <c r="AT585" s="2" t="s">
        <v>0</v>
      </c>
      <c r="AU585" s="1">
        <f t="shared" si="75"/>
        <v>0.25973679293131524</v>
      </c>
      <c r="AV585" s="1">
        <f t="shared" si="76"/>
        <v>0.1855262806652252</v>
      </c>
      <c r="AW585" s="1">
        <f t="shared" si="77"/>
        <v>0.1113157683991351</v>
      </c>
    </row>
    <row r="586" spans="1:49" x14ac:dyDescent="0.2">
      <c r="A586">
        <v>584</v>
      </c>
      <c r="B586" t="s">
        <v>7778</v>
      </c>
      <c r="C586" t="s">
        <v>7777</v>
      </c>
      <c r="D586" t="s">
        <v>7776</v>
      </c>
      <c r="F586" t="s">
        <v>7775</v>
      </c>
      <c r="G586" t="s">
        <v>9</v>
      </c>
      <c r="H586" t="s">
        <v>8</v>
      </c>
      <c r="I586" t="s">
        <v>7774</v>
      </c>
      <c r="J586" t="s">
        <v>7773</v>
      </c>
      <c r="K586" t="s">
        <v>7772</v>
      </c>
      <c r="L586" t="s">
        <v>7771</v>
      </c>
      <c r="M586" t="s">
        <v>270</v>
      </c>
      <c r="N586">
        <v>5</v>
      </c>
      <c r="O586" t="s">
        <v>7770</v>
      </c>
      <c r="P586" t="s">
        <v>7769</v>
      </c>
      <c r="Q586" t="s">
        <v>7768</v>
      </c>
      <c r="R586" s="7">
        <v>37895</v>
      </c>
      <c r="S586" s="8">
        <f t="shared" si="72"/>
        <v>2003</v>
      </c>
      <c r="T586" s="8">
        <v>2003</v>
      </c>
      <c r="U586" s="8">
        <f t="shared" si="73"/>
        <v>19</v>
      </c>
      <c r="V586" s="7">
        <v>37895</v>
      </c>
      <c r="W586" t="s">
        <v>7767</v>
      </c>
      <c r="X586" s="2">
        <v>0.89800000000000002</v>
      </c>
      <c r="Y586" s="6">
        <f t="shared" si="78"/>
        <v>2.3971597127679455E-2</v>
      </c>
      <c r="AA586">
        <v>9641726</v>
      </c>
      <c r="AB586">
        <v>29859</v>
      </c>
      <c r="AD586" t="s">
        <v>2</v>
      </c>
      <c r="AE586">
        <v>12</v>
      </c>
      <c r="AF586">
        <v>5</v>
      </c>
      <c r="AH586" t="s">
        <v>7766</v>
      </c>
      <c r="AI586" t="s">
        <v>7765</v>
      </c>
      <c r="AK586" t="s">
        <v>7764</v>
      </c>
      <c r="AL586">
        <v>44</v>
      </c>
      <c r="AM586" s="5">
        <f t="shared" si="74"/>
        <v>2.3157894736842106</v>
      </c>
      <c r="AN586" s="4">
        <f t="shared" si="79"/>
        <v>3.5074433527969868E-3</v>
      </c>
      <c r="AO586" s="3"/>
      <c r="AP586">
        <v>0</v>
      </c>
      <c r="AR586" t="s">
        <v>1</v>
      </c>
      <c r="AT586" s="2">
        <v>3.585</v>
      </c>
      <c r="AU586" s="1">
        <f t="shared" si="75"/>
        <v>1.7832350995214714</v>
      </c>
      <c r="AV586" s="1">
        <f t="shared" si="76"/>
        <v>1.3739520240238219</v>
      </c>
      <c r="AW586" s="1">
        <f t="shared" si="77"/>
        <v>0.96466894852617269</v>
      </c>
    </row>
    <row r="587" spans="1:49" x14ac:dyDescent="0.2">
      <c r="A587">
        <v>585</v>
      </c>
      <c r="B587" t="s">
        <v>7763</v>
      </c>
      <c r="C587" t="s">
        <v>7762</v>
      </c>
      <c r="F587" t="s">
        <v>7761</v>
      </c>
      <c r="G587" t="s">
        <v>9</v>
      </c>
      <c r="H587" t="s">
        <v>8</v>
      </c>
      <c r="I587" t="s">
        <v>7760</v>
      </c>
      <c r="J587">
        <v>60011149</v>
      </c>
      <c r="K587" t="s">
        <v>1012</v>
      </c>
      <c r="L587" t="s">
        <v>572</v>
      </c>
      <c r="M587" t="s">
        <v>571</v>
      </c>
      <c r="N587">
        <v>3</v>
      </c>
      <c r="O587" t="s">
        <v>7759</v>
      </c>
      <c r="P587" t="s">
        <v>7758</v>
      </c>
      <c r="Q587" t="s">
        <v>7757</v>
      </c>
      <c r="R587" s="7">
        <v>37895</v>
      </c>
      <c r="S587" s="8">
        <f t="shared" si="72"/>
        <v>2003</v>
      </c>
      <c r="T587" s="8">
        <v>2003</v>
      </c>
      <c r="U587" s="8">
        <f t="shared" si="73"/>
        <v>19</v>
      </c>
      <c r="V587" s="7">
        <v>37895</v>
      </c>
      <c r="W587" t="s">
        <v>426</v>
      </c>
      <c r="X587" s="2">
        <v>0.61899999999999999</v>
      </c>
      <c r="Y587" s="6">
        <f t="shared" si="78"/>
        <v>1.6523851472197752E-2</v>
      </c>
      <c r="AA587">
        <v>14966</v>
      </c>
      <c r="AB587">
        <v>12936</v>
      </c>
      <c r="AD587" t="s">
        <v>2</v>
      </c>
      <c r="AE587">
        <v>114</v>
      </c>
      <c r="AF587" t="s">
        <v>901</v>
      </c>
      <c r="AH587" t="s">
        <v>7756</v>
      </c>
      <c r="AI587" t="s">
        <v>7755</v>
      </c>
      <c r="AK587" t="s">
        <v>7754</v>
      </c>
      <c r="AL587">
        <v>4</v>
      </c>
      <c r="AM587" s="5">
        <f t="shared" si="74"/>
        <v>0.21052631578947367</v>
      </c>
      <c r="AN587" s="4">
        <f t="shared" si="79"/>
        <v>3.1885848661790785E-4</v>
      </c>
      <c r="AO587" s="3"/>
      <c r="AP587">
        <v>0</v>
      </c>
      <c r="AR587" t="s">
        <v>1</v>
      </c>
      <c r="AT587" s="2" t="s">
        <v>0</v>
      </c>
      <c r="AU587" s="1">
        <f t="shared" si="75"/>
        <v>1.1662353576523798</v>
      </c>
      <c r="AV587" s="1">
        <f t="shared" si="76"/>
        <v>0.84213549794078302</v>
      </c>
      <c r="AW587" s="1">
        <f t="shared" si="77"/>
        <v>0.51803563822918608</v>
      </c>
    </row>
    <row r="588" spans="1:49" x14ac:dyDescent="0.2">
      <c r="A588">
        <v>586</v>
      </c>
      <c r="B588" t="s">
        <v>7753</v>
      </c>
      <c r="C588" t="s">
        <v>7752</v>
      </c>
      <c r="F588" t="s">
        <v>7751</v>
      </c>
      <c r="G588" t="s">
        <v>9</v>
      </c>
      <c r="H588" t="s">
        <v>8</v>
      </c>
      <c r="I588" t="s">
        <v>924</v>
      </c>
      <c r="J588">
        <v>60030551</v>
      </c>
      <c r="K588" t="s">
        <v>7750</v>
      </c>
      <c r="L588" t="s">
        <v>7749</v>
      </c>
      <c r="M588" t="s">
        <v>46</v>
      </c>
      <c r="N588">
        <v>3</v>
      </c>
      <c r="O588" t="s">
        <v>7748</v>
      </c>
      <c r="P588" t="s">
        <v>7747</v>
      </c>
      <c r="Q588" t="s">
        <v>7746</v>
      </c>
      <c r="R588" s="7">
        <v>37895</v>
      </c>
      <c r="S588" s="8">
        <f t="shared" si="72"/>
        <v>2003</v>
      </c>
      <c r="T588" s="8">
        <v>2003</v>
      </c>
      <c r="U588" s="8">
        <f t="shared" si="73"/>
        <v>19</v>
      </c>
      <c r="V588" s="7">
        <v>37895</v>
      </c>
      <c r="W588" t="s">
        <v>52</v>
      </c>
      <c r="X588" s="2">
        <v>1.6379999999999999</v>
      </c>
      <c r="Y588" s="6">
        <f t="shared" si="78"/>
        <v>4.3725474493473214E-2</v>
      </c>
      <c r="AA588" t="s">
        <v>51</v>
      </c>
      <c r="AB588">
        <v>17391</v>
      </c>
      <c r="AD588" t="s">
        <v>2</v>
      </c>
      <c r="AE588">
        <v>51</v>
      </c>
      <c r="AF588">
        <v>10</v>
      </c>
      <c r="AH588" t="s">
        <v>7745</v>
      </c>
      <c r="AI588" t="s">
        <v>7744</v>
      </c>
      <c r="AJ588" t="s">
        <v>7743</v>
      </c>
      <c r="AK588" t="s">
        <v>7742</v>
      </c>
      <c r="AL588">
        <v>36</v>
      </c>
      <c r="AM588" s="5">
        <f t="shared" si="74"/>
        <v>1.8947368421052631</v>
      </c>
      <c r="AN588" s="4">
        <f t="shared" si="79"/>
        <v>2.8697263795611706E-3</v>
      </c>
      <c r="AO588" s="3"/>
      <c r="AP588">
        <v>0</v>
      </c>
      <c r="AR588" t="s">
        <v>1</v>
      </c>
      <c r="AT588" s="2">
        <v>4.931</v>
      </c>
      <c r="AU588" s="1">
        <f t="shared" si="75"/>
        <v>3.1468750059299597</v>
      </c>
      <c r="AV588" s="1">
        <f t="shared" si="76"/>
        <v>2.3297600436517194</v>
      </c>
      <c r="AW588" s="1">
        <f t="shared" si="77"/>
        <v>1.5126450813734784</v>
      </c>
    </row>
    <row r="589" spans="1:49" x14ac:dyDescent="0.2">
      <c r="A589">
        <v>587</v>
      </c>
      <c r="B589" t="s">
        <v>7741</v>
      </c>
      <c r="C589" t="s">
        <v>7740</v>
      </c>
      <c r="F589" t="s">
        <v>7739</v>
      </c>
      <c r="G589" t="s">
        <v>9</v>
      </c>
      <c r="H589" t="s">
        <v>8</v>
      </c>
      <c r="I589" t="s">
        <v>7738</v>
      </c>
      <c r="J589" t="s">
        <v>7737</v>
      </c>
      <c r="K589" t="s">
        <v>7736</v>
      </c>
      <c r="L589" t="s">
        <v>7735</v>
      </c>
      <c r="M589" t="s">
        <v>7734</v>
      </c>
      <c r="N589">
        <v>5</v>
      </c>
      <c r="O589" t="s">
        <v>7733</v>
      </c>
      <c r="P589" t="s">
        <v>7732</v>
      </c>
      <c r="Q589" t="s">
        <v>7731</v>
      </c>
      <c r="R589" s="7">
        <v>37895</v>
      </c>
      <c r="S589" s="8">
        <f t="shared" si="72"/>
        <v>2003</v>
      </c>
      <c r="T589" s="8">
        <v>2003</v>
      </c>
      <c r="U589" s="8">
        <f t="shared" si="73"/>
        <v>19</v>
      </c>
      <c r="V589" s="7">
        <v>37895</v>
      </c>
      <c r="W589" t="s">
        <v>1049</v>
      </c>
      <c r="X589" s="2">
        <v>2.5710000000000002</v>
      </c>
      <c r="Y589" s="6">
        <f t="shared" si="78"/>
        <v>6.8631376631696966E-2</v>
      </c>
      <c r="AA589">
        <v>189200</v>
      </c>
      <c r="AB589">
        <v>17278</v>
      </c>
      <c r="AD589" t="s">
        <v>2</v>
      </c>
      <c r="AE589">
        <v>38</v>
      </c>
      <c r="AF589">
        <v>10</v>
      </c>
      <c r="AH589" t="s">
        <v>7730</v>
      </c>
      <c r="AI589" t="s">
        <v>7729</v>
      </c>
      <c r="AJ589" t="s">
        <v>7728</v>
      </c>
      <c r="AK589" t="s">
        <v>7727</v>
      </c>
      <c r="AL589">
        <v>18</v>
      </c>
      <c r="AM589" s="5">
        <f t="shared" si="74"/>
        <v>0.94736842105263153</v>
      </c>
      <c r="AN589" s="4">
        <f t="shared" si="79"/>
        <v>1.4348631897805853E-3</v>
      </c>
      <c r="AO589" s="3"/>
      <c r="AP589">
        <v>0</v>
      </c>
      <c r="AR589" t="s">
        <v>1</v>
      </c>
      <c r="AT589" s="2">
        <v>5.0129999999999999</v>
      </c>
      <c r="AU589" s="1">
        <f t="shared" si="75"/>
        <v>4.8472422599122043</v>
      </c>
      <c r="AV589" s="1">
        <f t="shared" si="76"/>
        <v>3.5033119910738777</v>
      </c>
      <c r="AW589" s="1">
        <f t="shared" si="77"/>
        <v>2.1593817222355498</v>
      </c>
    </row>
    <row r="590" spans="1:49" x14ac:dyDescent="0.2">
      <c r="A590">
        <v>588</v>
      </c>
      <c r="B590" t="s">
        <v>7726</v>
      </c>
      <c r="F590" t="s">
        <v>7725</v>
      </c>
      <c r="G590" t="s">
        <v>9</v>
      </c>
      <c r="H590" t="s">
        <v>8</v>
      </c>
      <c r="I590" t="s">
        <v>204</v>
      </c>
      <c r="J590" t="s">
        <v>7724</v>
      </c>
      <c r="K590" t="s">
        <v>7723</v>
      </c>
      <c r="L590" t="s">
        <v>7722</v>
      </c>
      <c r="M590" t="s">
        <v>471</v>
      </c>
      <c r="N590">
        <v>4</v>
      </c>
      <c r="O590" t="s">
        <v>7721</v>
      </c>
      <c r="P590" t="s">
        <v>7720</v>
      </c>
      <c r="Q590" t="s">
        <v>7719</v>
      </c>
      <c r="R590" s="7">
        <v>37895</v>
      </c>
      <c r="S590" s="8">
        <f t="shared" si="72"/>
        <v>2003</v>
      </c>
      <c r="T590" s="8">
        <v>2003</v>
      </c>
      <c r="U590" s="8">
        <f t="shared" si="73"/>
        <v>19</v>
      </c>
      <c r="V590" s="7">
        <v>37895</v>
      </c>
      <c r="W590" t="s">
        <v>914</v>
      </c>
      <c r="X590" s="2">
        <v>0.26700000000000002</v>
      </c>
      <c r="Y590" s="6">
        <f t="shared" si="78"/>
        <v>7.1274125090093707E-3</v>
      </c>
      <c r="AA590">
        <v>10224653</v>
      </c>
      <c r="AB590">
        <v>24184</v>
      </c>
      <c r="AD590" t="s">
        <v>2</v>
      </c>
      <c r="AE590">
        <v>12</v>
      </c>
      <c r="AF590">
        <v>4</v>
      </c>
      <c r="AH590" t="s">
        <v>7718</v>
      </c>
      <c r="AI590" t="s">
        <v>7717</v>
      </c>
      <c r="AJ590" t="s">
        <v>7716</v>
      </c>
      <c r="AK590" t="s">
        <v>7715</v>
      </c>
      <c r="AL590">
        <v>0</v>
      </c>
      <c r="AM590" s="5">
        <f t="shared" si="74"/>
        <v>0</v>
      </c>
      <c r="AN590" s="4">
        <f t="shared" si="79"/>
        <v>0</v>
      </c>
      <c r="AO590" s="3"/>
      <c r="AP590">
        <v>0</v>
      </c>
      <c r="AR590" t="s">
        <v>1</v>
      </c>
      <c r="AT590" s="2">
        <v>1.014</v>
      </c>
      <c r="AU590" s="1">
        <f t="shared" si="75"/>
        <v>0.49891887563065596</v>
      </c>
      <c r="AV590" s="1">
        <f t="shared" si="76"/>
        <v>0.35637062545046855</v>
      </c>
      <c r="AW590" s="1">
        <f t="shared" si="77"/>
        <v>0.21382237527028108</v>
      </c>
    </row>
    <row r="591" spans="1:49" x14ac:dyDescent="0.2">
      <c r="A591">
        <v>589</v>
      </c>
      <c r="B591" t="s">
        <v>7714</v>
      </c>
      <c r="C591" t="s">
        <v>7713</v>
      </c>
      <c r="F591" t="s">
        <v>7712</v>
      </c>
      <c r="G591" t="s">
        <v>9</v>
      </c>
      <c r="H591" t="s">
        <v>8</v>
      </c>
      <c r="I591" t="s">
        <v>1150</v>
      </c>
      <c r="J591" t="s">
        <v>654</v>
      </c>
      <c r="K591" t="s">
        <v>653</v>
      </c>
      <c r="L591" t="s">
        <v>652</v>
      </c>
      <c r="M591" t="s">
        <v>251</v>
      </c>
      <c r="N591">
        <v>2</v>
      </c>
      <c r="O591" t="s">
        <v>7711</v>
      </c>
      <c r="P591" t="s">
        <v>7710</v>
      </c>
      <c r="Q591" t="s">
        <v>654</v>
      </c>
      <c r="R591" s="7">
        <v>37895</v>
      </c>
      <c r="S591" s="8">
        <f t="shared" si="72"/>
        <v>2003</v>
      </c>
      <c r="T591" s="8">
        <v>2003</v>
      </c>
      <c r="U591" s="8">
        <f t="shared" si="73"/>
        <v>19</v>
      </c>
      <c r="V591" s="7">
        <v>37895</v>
      </c>
      <c r="W591" t="s">
        <v>52</v>
      </c>
      <c r="X591" s="2">
        <v>1.6379999999999999</v>
      </c>
      <c r="Y591" s="6">
        <f t="shared" si="78"/>
        <v>4.3725474493473214E-2</v>
      </c>
      <c r="AA591" t="s">
        <v>51</v>
      </c>
      <c r="AB591">
        <v>17391</v>
      </c>
      <c r="AD591" t="s">
        <v>2</v>
      </c>
      <c r="AE591">
        <v>51</v>
      </c>
      <c r="AF591">
        <v>10</v>
      </c>
      <c r="AH591" t="s">
        <v>7709</v>
      </c>
      <c r="AI591" t="s">
        <v>7708</v>
      </c>
      <c r="AJ591" t="s">
        <v>7707</v>
      </c>
      <c r="AK591" t="s">
        <v>7706</v>
      </c>
      <c r="AL591">
        <v>2</v>
      </c>
      <c r="AM591" s="5">
        <f t="shared" si="74"/>
        <v>0.10526315789473684</v>
      </c>
      <c r="AN591" s="4">
        <f t="shared" si="79"/>
        <v>1.5942924330895392E-4</v>
      </c>
      <c r="AO591" s="3"/>
      <c r="AP591">
        <v>0</v>
      </c>
      <c r="AQ591" t="s">
        <v>265</v>
      </c>
      <c r="AR591" t="s">
        <v>7705</v>
      </c>
      <c r="AS591" t="s">
        <v>264</v>
      </c>
      <c r="AT591" s="2">
        <v>4.931</v>
      </c>
      <c r="AU591" s="1">
        <f t="shared" si="75"/>
        <v>3.0655660918423937</v>
      </c>
      <c r="AV591" s="1">
        <f t="shared" si="76"/>
        <v>2.1942451868391082</v>
      </c>
      <c r="AW591" s="1">
        <f t="shared" si="77"/>
        <v>1.3229242818358233</v>
      </c>
    </row>
    <row r="592" spans="1:49" x14ac:dyDescent="0.2">
      <c r="A592">
        <v>590</v>
      </c>
      <c r="B592" t="s">
        <v>7704</v>
      </c>
      <c r="C592" t="s">
        <v>7703</v>
      </c>
      <c r="F592" t="s">
        <v>7702</v>
      </c>
      <c r="G592" t="s">
        <v>9</v>
      </c>
      <c r="H592" t="s">
        <v>8</v>
      </c>
      <c r="I592" t="s">
        <v>7701</v>
      </c>
      <c r="J592" t="s">
        <v>7700</v>
      </c>
      <c r="K592" t="s">
        <v>7699</v>
      </c>
      <c r="L592" t="s">
        <v>7698</v>
      </c>
      <c r="M592" t="s">
        <v>30</v>
      </c>
      <c r="N592">
        <v>3</v>
      </c>
      <c r="O592" t="s">
        <v>7697</v>
      </c>
      <c r="P592" t="s">
        <v>7696</v>
      </c>
      <c r="Q592" t="s">
        <v>7695</v>
      </c>
      <c r="R592" s="7">
        <v>37895</v>
      </c>
      <c r="S592" s="8">
        <f t="shared" si="72"/>
        <v>2003</v>
      </c>
      <c r="T592" s="8">
        <v>2003</v>
      </c>
      <c r="U592" s="8">
        <f t="shared" si="73"/>
        <v>19</v>
      </c>
      <c r="V592" s="7">
        <v>37895</v>
      </c>
      <c r="W592" t="s">
        <v>97</v>
      </c>
      <c r="X592" s="2">
        <v>1.3720000000000001</v>
      </c>
      <c r="Y592" s="6">
        <f t="shared" si="78"/>
        <v>3.662475641333654E-2</v>
      </c>
      <c r="AA592">
        <v>189480</v>
      </c>
      <c r="AB592">
        <v>17366</v>
      </c>
      <c r="AD592" t="s">
        <v>2</v>
      </c>
      <c r="AE592">
        <v>51</v>
      </c>
      <c r="AF592">
        <v>10</v>
      </c>
      <c r="AH592" t="s">
        <v>3884</v>
      </c>
      <c r="AI592" t="s">
        <v>7694</v>
      </c>
      <c r="AJ592" t="s">
        <v>7693</v>
      </c>
      <c r="AK592" t="s">
        <v>7692</v>
      </c>
      <c r="AL592">
        <v>17</v>
      </c>
      <c r="AM592" s="5">
        <f t="shared" si="74"/>
        <v>0.89473684210526316</v>
      </c>
      <c r="AN592" s="4">
        <f t="shared" si="79"/>
        <v>1.3551485681261085E-3</v>
      </c>
      <c r="AO592" s="3"/>
      <c r="AP592">
        <v>0</v>
      </c>
      <c r="AR592" t="s">
        <v>1</v>
      </c>
      <c r="AT592" s="2" t="s">
        <v>0</v>
      </c>
      <c r="AU592" s="1">
        <f t="shared" si="75"/>
        <v>2.6043874059773411</v>
      </c>
      <c r="AV592" s="1">
        <f t="shared" si="76"/>
        <v>1.8989952490731326</v>
      </c>
      <c r="AW592" s="1">
        <f t="shared" si="77"/>
        <v>1.193603092168924</v>
      </c>
    </row>
    <row r="593" spans="1:49" x14ac:dyDescent="0.2">
      <c r="A593">
        <v>591</v>
      </c>
      <c r="B593" t="s">
        <v>7691</v>
      </c>
      <c r="C593" t="s">
        <v>7690</v>
      </c>
      <c r="F593" t="s">
        <v>7689</v>
      </c>
      <c r="G593" t="s">
        <v>9</v>
      </c>
      <c r="H593" t="s">
        <v>8</v>
      </c>
      <c r="I593" t="s">
        <v>7688</v>
      </c>
      <c r="J593">
        <v>60104275</v>
      </c>
      <c r="K593" t="s">
        <v>7687</v>
      </c>
      <c r="L593" t="s">
        <v>7686</v>
      </c>
      <c r="M593" t="s">
        <v>53</v>
      </c>
      <c r="N593">
        <v>2</v>
      </c>
      <c r="O593" t="s">
        <v>7685</v>
      </c>
      <c r="P593" t="s">
        <v>7684</v>
      </c>
      <c r="Q593" t="s">
        <v>7683</v>
      </c>
      <c r="R593" s="7">
        <v>37895</v>
      </c>
      <c r="S593" s="8">
        <f t="shared" si="72"/>
        <v>2003</v>
      </c>
      <c r="T593" s="8">
        <v>2003</v>
      </c>
      <c r="U593" s="8">
        <f t="shared" si="73"/>
        <v>19</v>
      </c>
      <c r="V593" s="7">
        <v>37895</v>
      </c>
      <c r="W593" t="s">
        <v>1049</v>
      </c>
      <c r="X593" s="2">
        <v>2.5710000000000002</v>
      </c>
      <c r="Y593" s="6">
        <f t="shared" si="78"/>
        <v>6.8631376631696966E-2</v>
      </c>
      <c r="AA593">
        <v>189200</v>
      </c>
      <c r="AB593">
        <v>17278</v>
      </c>
      <c r="AD593" t="s">
        <v>2</v>
      </c>
      <c r="AE593">
        <v>38</v>
      </c>
      <c r="AF593">
        <v>10</v>
      </c>
      <c r="AH593" t="s">
        <v>7682</v>
      </c>
      <c r="AI593" t="s">
        <v>7681</v>
      </c>
      <c r="AJ593" t="s">
        <v>7680</v>
      </c>
      <c r="AK593" t="s">
        <v>7679</v>
      </c>
      <c r="AL593">
        <v>755</v>
      </c>
      <c r="AM593" s="5">
        <f t="shared" si="74"/>
        <v>39.736842105263158</v>
      </c>
      <c r="AN593" s="4">
        <f t="shared" si="79"/>
        <v>6.0184539349130116E-2</v>
      </c>
      <c r="AO593" s="3"/>
      <c r="AP593">
        <v>0</v>
      </c>
      <c r="AQ593" t="s">
        <v>265</v>
      </c>
      <c r="AR593" t="s">
        <v>7678</v>
      </c>
      <c r="AS593" t="s">
        <v>264</v>
      </c>
      <c r="AT593" s="2">
        <v>5.0129999999999999</v>
      </c>
      <c r="AU593" s="1">
        <f t="shared" si="75"/>
        <v>6.6097325446926911</v>
      </c>
      <c r="AV593" s="1">
        <f t="shared" si="76"/>
        <v>6.4407957990413545</v>
      </c>
      <c r="AW593" s="1">
        <f t="shared" si="77"/>
        <v>6.2718590533900169</v>
      </c>
    </row>
    <row r="594" spans="1:49" x14ac:dyDescent="0.2">
      <c r="A594">
        <v>592</v>
      </c>
      <c r="B594" t="s">
        <v>7677</v>
      </c>
      <c r="C594" t="s">
        <v>7676</v>
      </c>
      <c r="F594" t="s">
        <v>7675</v>
      </c>
      <c r="G594" t="s">
        <v>9</v>
      </c>
      <c r="H594" t="s">
        <v>8</v>
      </c>
      <c r="I594" t="s">
        <v>1118</v>
      </c>
      <c r="J594" t="s">
        <v>7674</v>
      </c>
      <c r="K594" t="s">
        <v>7673</v>
      </c>
      <c r="L594" t="s">
        <v>7672</v>
      </c>
      <c r="M594" t="s">
        <v>7671</v>
      </c>
      <c r="N594">
        <v>3</v>
      </c>
      <c r="O594" t="s">
        <v>1117</v>
      </c>
      <c r="P594" t="s">
        <v>1116</v>
      </c>
      <c r="Q594" t="s">
        <v>7670</v>
      </c>
      <c r="R594" s="7">
        <v>37895</v>
      </c>
      <c r="S594" s="8">
        <f t="shared" si="72"/>
        <v>2003</v>
      </c>
      <c r="T594" s="8">
        <v>2003</v>
      </c>
      <c r="U594" s="8">
        <f t="shared" si="73"/>
        <v>19</v>
      </c>
      <c r="V594" s="7">
        <v>37895</v>
      </c>
      <c r="W594" t="s">
        <v>52</v>
      </c>
      <c r="X594" s="2">
        <v>1.6379999999999999</v>
      </c>
      <c r="Y594" s="6">
        <f t="shared" si="78"/>
        <v>4.3725474493473214E-2</v>
      </c>
      <c r="AA594" t="s">
        <v>51</v>
      </c>
      <c r="AB594">
        <v>17391</v>
      </c>
      <c r="AD594" t="s">
        <v>2</v>
      </c>
      <c r="AE594">
        <v>51</v>
      </c>
      <c r="AF594">
        <v>10</v>
      </c>
      <c r="AH594" t="s">
        <v>7669</v>
      </c>
      <c r="AI594" t="s">
        <v>7668</v>
      </c>
      <c r="AJ594" t="s">
        <v>1115</v>
      </c>
      <c r="AK594" t="s">
        <v>7667</v>
      </c>
      <c r="AL594">
        <v>7</v>
      </c>
      <c r="AM594" s="5">
        <f t="shared" si="74"/>
        <v>0.36842105263157893</v>
      </c>
      <c r="AN594" s="4">
        <f t="shared" si="79"/>
        <v>5.5800235158133874E-4</v>
      </c>
      <c r="AO594" s="3"/>
      <c r="AP594">
        <v>0</v>
      </c>
      <c r="AR594" t="s">
        <v>1</v>
      </c>
      <c r="AT594" s="2">
        <v>4.931</v>
      </c>
      <c r="AU594" s="1">
        <f t="shared" si="75"/>
        <v>3.0775232850905652</v>
      </c>
      <c r="AV594" s="1">
        <f t="shared" si="76"/>
        <v>2.2141738422527273</v>
      </c>
      <c r="AW594" s="1">
        <f t="shared" si="77"/>
        <v>1.3508243994148901</v>
      </c>
    </row>
    <row r="595" spans="1:49" x14ac:dyDescent="0.2">
      <c r="A595">
        <v>593</v>
      </c>
      <c r="B595" t="s">
        <v>7666</v>
      </c>
      <c r="C595" t="s">
        <v>7665</v>
      </c>
      <c r="E595">
        <v>14582856</v>
      </c>
      <c r="F595" t="s">
        <v>7664</v>
      </c>
      <c r="G595" t="s">
        <v>9</v>
      </c>
      <c r="H595" t="s">
        <v>8</v>
      </c>
      <c r="I595" t="s">
        <v>7663</v>
      </c>
      <c r="J595" t="s">
        <v>7662</v>
      </c>
      <c r="K595" t="s">
        <v>7661</v>
      </c>
      <c r="L595" t="s">
        <v>7660</v>
      </c>
      <c r="M595" t="s">
        <v>7659</v>
      </c>
      <c r="N595">
        <v>3</v>
      </c>
      <c r="O595" t="s">
        <v>7658</v>
      </c>
      <c r="P595" t="s">
        <v>7657</v>
      </c>
      <c r="Q595" t="s">
        <v>7656</v>
      </c>
      <c r="R595" s="7">
        <v>37895</v>
      </c>
      <c r="S595" s="8">
        <f t="shared" si="72"/>
        <v>2003</v>
      </c>
      <c r="T595" s="8">
        <v>2003</v>
      </c>
      <c r="U595" s="8">
        <f t="shared" si="73"/>
        <v>19</v>
      </c>
      <c r="V595" s="7">
        <v>37895</v>
      </c>
      <c r="W595" t="s">
        <v>7655</v>
      </c>
      <c r="X595" s="2">
        <v>1.484</v>
      </c>
      <c r="Y595" s="6">
        <f t="shared" si="78"/>
        <v>3.9614532447078299E-2</v>
      </c>
      <c r="AA595">
        <v>7487304</v>
      </c>
      <c r="AB595">
        <v>16665</v>
      </c>
      <c r="AD595" t="s">
        <v>2</v>
      </c>
      <c r="AE595">
        <v>18</v>
      </c>
      <c r="AF595">
        <v>5</v>
      </c>
      <c r="AH595" t="s">
        <v>7654</v>
      </c>
      <c r="AI595" t="s">
        <v>7653</v>
      </c>
      <c r="AJ595" t="s">
        <v>7652</v>
      </c>
      <c r="AK595" t="s">
        <v>7651</v>
      </c>
      <c r="AL595">
        <v>35</v>
      </c>
      <c r="AM595" s="5">
        <f t="shared" si="74"/>
        <v>1.8421052631578947</v>
      </c>
      <c r="AN595" s="4">
        <f t="shared" si="79"/>
        <v>2.7900117579066938E-3</v>
      </c>
      <c r="AO595" s="3"/>
      <c r="AP595">
        <v>0</v>
      </c>
      <c r="AR595" t="s">
        <v>1</v>
      </c>
      <c r="AT595" s="2">
        <v>3.1819999999999999</v>
      </c>
      <c r="AU595" s="1">
        <f t="shared" si="75"/>
        <v>2.8567176240326813</v>
      </c>
      <c r="AV595" s="1">
        <f t="shared" si="76"/>
        <v>2.1202272102492494</v>
      </c>
      <c r="AW595" s="1">
        <f t="shared" si="77"/>
        <v>1.3837367964658176</v>
      </c>
    </row>
    <row r="596" spans="1:49" x14ac:dyDescent="0.2">
      <c r="A596">
        <v>594</v>
      </c>
      <c r="B596" t="s">
        <v>7650</v>
      </c>
      <c r="C596" t="s">
        <v>7649</v>
      </c>
      <c r="F596" t="s">
        <v>7648</v>
      </c>
      <c r="G596" t="s">
        <v>9</v>
      </c>
      <c r="H596" t="s">
        <v>8</v>
      </c>
      <c r="I596" t="s">
        <v>806</v>
      </c>
      <c r="J596" t="s">
        <v>7647</v>
      </c>
      <c r="K596" t="s">
        <v>7646</v>
      </c>
      <c r="L596" t="s">
        <v>7645</v>
      </c>
      <c r="M596" t="s">
        <v>30</v>
      </c>
      <c r="N596">
        <v>3</v>
      </c>
      <c r="O596" t="s">
        <v>7644</v>
      </c>
      <c r="P596" t="s">
        <v>7643</v>
      </c>
      <c r="Q596" t="s">
        <v>7642</v>
      </c>
      <c r="R596" s="7">
        <v>37895</v>
      </c>
      <c r="S596" s="8">
        <f t="shared" si="72"/>
        <v>2003</v>
      </c>
      <c r="T596" s="8">
        <v>2003</v>
      </c>
      <c r="U596" s="8">
        <f t="shared" si="73"/>
        <v>19</v>
      </c>
      <c r="V596" s="7">
        <v>2003</v>
      </c>
      <c r="W596" t="s">
        <v>230</v>
      </c>
      <c r="X596" s="2">
        <v>0.51200000000000001</v>
      </c>
      <c r="Y596" s="6">
        <f t="shared" si="78"/>
        <v>1.3667547582819467E-2</v>
      </c>
      <c r="AA596">
        <v>9377409</v>
      </c>
      <c r="AB596">
        <v>25825</v>
      </c>
      <c r="AD596" t="s">
        <v>2</v>
      </c>
      <c r="AE596">
        <v>13</v>
      </c>
      <c r="AF596">
        <v>3</v>
      </c>
      <c r="AH596" t="s">
        <v>7641</v>
      </c>
      <c r="AI596" t="s">
        <v>7640</v>
      </c>
      <c r="AJ596" t="s">
        <v>7639</v>
      </c>
      <c r="AK596" t="s">
        <v>7638</v>
      </c>
      <c r="AL596">
        <v>65</v>
      </c>
      <c r="AM596" s="5">
        <f t="shared" si="74"/>
        <v>3.4210526315789473</v>
      </c>
      <c r="AN596" s="4">
        <f t="shared" si="79"/>
        <v>5.1814504075410033E-3</v>
      </c>
      <c r="AO596" s="3"/>
      <c r="AP596">
        <v>0</v>
      </c>
      <c r="AQ596" t="s">
        <v>805</v>
      </c>
      <c r="AR596" t="s">
        <v>804</v>
      </c>
      <c r="AS596" t="s">
        <v>803</v>
      </c>
      <c r="AT596" s="2">
        <v>1.7250000000000001</v>
      </c>
      <c r="AU596" s="1">
        <f t="shared" si="75"/>
        <v>1.1121718430235927</v>
      </c>
      <c r="AV596" s="1">
        <f t="shared" si="76"/>
        <v>0.94244989951802349</v>
      </c>
      <c r="AW596" s="1">
        <f t="shared" si="77"/>
        <v>0.77272795601245425</v>
      </c>
    </row>
    <row r="597" spans="1:49" x14ac:dyDescent="0.2">
      <c r="A597">
        <v>595</v>
      </c>
      <c r="B597" t="s">
        <v>7637</v>
      </c>
      <c r="C597" t="s">
        <v>7636</v>
      </c>
      <c r="E597">
        <v>12973832</v>
      </c>
      <c r="F597" t="s">
        <v>7635</v>
      </c>
      <c r="G597" t="s">
        <v>9</v>
      </c>
      <c r="H597" t="s">
        <v>8</v>
      </c>
      <c r="I597" t="s">
        <v>7634</v>
      </c>
      <c r="J597" t="s">
        <v>7633</v>
      </c>
      <c r="K597" t="s">
        <v>7632</v>
      </c>
      <c r="L597" t="s">
        <v>7631</v>
      </c>
      <c r="M597" t="s">
        <v>13</v>
      </c>
      <c r="N597">
        <v>2</v>
      </c>
      <c r="O597" t="s">
        <v>7630</v>
      </c>
      <c r="P597" t="s">
        <v>7629</v>
      </c>
      <c r="Q597" t="s">
        <v>7628</v>
      </c>
      <c r="R597" s="7">
        <v>37895</v>
      </c>
      <c r="S597" s="8">
        <f t="shared" si="72"/>
        <v>2003</v>
      </c>
      <c r="T597" s="8">
        <v>2003</v>
      </c>
      <c r="U597" s="8">
        <f t="shared" si="73"/>
        <v>19</v>
      </c>
      <c r="V597" s="7">
        <v>37895</v>
      </c>
      <c r="W597" t="s">
        <v>709</v>
      </c>
      <c r="X597" s="2" t="s">
        <v>0</v>
      </c>
      <c r="Y597" s="6" t="e">
        <f t="shared" si="78"/>
        <v>#VALUE!</v>
      </c>
      <c r="AA597">
        <v>223034</v>
      </c>
      <c r="AB597">
        <v>23463</v>
      </c>
      <c r="AD597" t="s">
        <v>2</v>
      </c>
      <c r="AE597">
        <v>57</v>
      </c>
      <c r="AF597">
        <v>1</v>
      </c>
      <c r="AH597" t="s">
        <v>7627</v>
      </c>
      <c r="AI597" t="s">
        <v>7626</v>
      </c>
      <c r="AJ597" t="s">
        <v>7625</v>
      </c>
      <c r="AK597" t="s">
        <v>7624</v>
      </c>
      <c r="AL597">
        <v>24</v>
      </c>
      <c r="AM597" s="5">
        <f t="shared" si="74"/>
        <v>1.263157894736842</v>
      </c>
      <c r="AN597" s="4">
        <f t="shared" si="79"/>
        <v>1.9131509197074473E-3</v>
      </c>
      <c r="AO597" s="3"/>
      <c r="AP597">
        <v>0</v>
      </c>
      <c r="AR597" t="s">
        <v>1</v>
      </c>
      <c r="AT597" s="2" t="s">
        <v>0</v>
      </c>
      <c r="AU597" s="1" t="e">
        <f t="shared" si="75"/>
        <v>#VALUE!</v>
      </c>
      <c r="AV597" s="1" t="e">
        <f t="shared" si="76"/>
        <v>#VALUE!</v>
      </c>
      <c r="AW597" s="1" t="e">
        <f t="shared" si="77"/>
        <v>#VALUE!</v>
      </c>
    </row>
    <row r="598" spans="1:49" x14ac:dyDescent="0.2">
      <c r="A598">
        <v>596</v>
      </c>
      <c r="B598" t="s">
        <v>7623</v>
      </c>
      <c r="C598" t="s">
        <v>7622</v>
      </c>
      <c r="E598">
        <v>14503877</v>
      </c>
      <c r="F598" t="s">
        <v>7621</v>
      </c>
      <c r="G598" t="s">
        <v>9</v>
      </c>
      <c r="H598" t="s">
        <v>8</v>
      </c>
      <c r="I598" t="s">
        <v>7620</v>
      </c>
      <c r="J598" t="s">
        <v>7619</v>
      </c>
      <c r="K598" t="s">
        <v>7618</v>
      </c>
      <c r="L598" t="s">
        <v>7617</v>
      </c>
      <c r="M598" t="s">
        <v>7616</v>
      </c>
      <c r="N598">
        <v>9</v>
      </c>
      <c r="O598" t="s">
        <v>7615</v>
      </c>
      <c r="P598" t="s">
        <v>7614</v>
      </c>
      <c r="Q598" t="s">
        <v>7613</v>
      </c>
      <c r="R598" s="7">
        <v>37894</v>
      </c>
      <c r="S598" s="8">
        <f t="shared" si="72"/>
        <v>2003</v>
      </c>
      <c r="T598" s="8">
        <v>2003</v>
      </c>
      <c r="U598" s="8">
        <f t="shared" si="73"/>
        <v>19</v>
      </c>
      <c r="V598" s="7">
        <v>37894</v>
      </c>
      <c r="W598" t="s">
        <v>598</v>
      </c>
      <c r="X598" s="2">
        <v>1.43</v>
      </c>
      <c r="Y598" s="6">
        <f t="shared" si="78"/>
        <v>3.8173033287952803E-2</v>
      </c>
      <c r="AA598">
        <v>62960</v>
      </c>
      <c r="AB598">
        <v>16867</v>
      </c>
      <c r="AD598" t="s">
        <v>2</v>
      </c>
      <c r="AE598">
        <v>42</v>
      </c>
      <c r="AF598">
        <v>38</v>
      </c>
      <c r="AH598" t="s">
        <v>7612</v>
      </c>
      <c r="AI598" t="s">
        <v>7611</v>
      </c>
      <c r="AK598" t="s">
        <v>7610</v>
      </c>
      <c r="AL598">
        <v>58</v>
      </c>
      <c r="AM598" s="5">
        <f t="shared" si="74"/>
        <v>3.0526315789473686</v>
      </c>
      <c r="AN598" s="4">
        <f t="shared" si="79"/>
        <v>4.6234480559596645E-3</v>
      </c>
      <c r="AO598" s="3"/>
      <c r="AP598">
        <v>0</v>
      </c>
      <c r="AR598" t="s">
        <v>1</v>
      </c>
      <c r="AT598" s="2">
        <v>3.1619999999999999</v>
      </c>
      <c r="AU598" s="1">
        <f t="shared" si="75"/>
        <v>2.810815771835486</v>
      </c>
      <c r="AV598" s="1">
        <f t="shared" si="76"/>
        <v>2.1398240671956232</v>
      </c>
      <c r="AW598" s="1">
        <f t="shared" si="77"/>
        <v>1.4688323625557604</v>
      </c>
    </row>
    <row r="599" spans="1:49" x14ac:dyDescent="0.2">
      <c r="A599">
        <v>597</v>
      </c>
      <c r="B599" t="s">
        <v>7609</v>
      </c>
      <c r="C599" t="s">
        <v>7608</v>
      </c>
      <c r="E599">
        <v>12829713</v>
      </c>
      <c r="F599" t="s">
        <v>7607</v>
      </c>
      <c r="G599" t="s">
        <v>9</v>
      </c>
      <c r="H599" t="s">
        <v>8</v>
      </c>
      <c r="I599" t="s">
        <v>7606</v>
      </c>
      <c r="J599" t="s">
        <v>7605</v>
      </c>
      <c r="K599" t="s">
        <v>7604</v>
      </c>
      <c r="L599" t="s">
        <v>7603</v>
      </c>
      <c r="M599" t="s">
        <v>7602</v>
      </c>
      <c r="N599">
        <v>9</v>
      </c>
      <c r="O599" t="s">
        <v>7601</v>
      </c>
      <c r="P599" t="s">
        <v>7600</v>
      </c>
      <c r="Q599" t="s">
        <v>7599</v>
      </c>
      <c r="R599" s="7">
        <v>37890</v>
      </c>
      <c r="S599" s="8">
        <f t="shared" si="72"/>
        <v>2003</v>
      </c>
      <c r="T599" s="8">
        <v>2003</v>
      </c>
      <c r="U599" s="8">
        <f t="shared" si="73"/>
        <v>19</v>
      </c>
      <c r="V599" s="7">
        <v>37890</v>
      </c>
      <c r="W599" t="s">
        <v>1104</v>
      </c>
      <c r="X599" s="2">
        <v>2.3610000000000002</v>
      </c>
      <c r="Y599" s="6">
        <f t="shared" si="78"/>
        <v>6.3025546568431179E-2</v>
      </c>
      <c r="AA599">
        <v>219258</v>
      </c>
      <c r="AB599">
        <v>17592</v>
      </c>
      <c r="AD599" t="s">
        <v>2</v>
      </c>
      <c r="AE599">
        <v>278</v>
      </c>
      <c r="AF599">
        <v>39</v>
      </c>
      <c r="AH599" t="s">
        <v>7598</v>
      </c>
      <c r="AI599" t="s">
        <v>7597</v>
      </c>
      <c r="AK599" t="s">
        <v>7596</v>
      </c>
      <c r="AL599">
        <v>19</v>
      </c>
      <c r="AM599" s="5">
        <f t="shared" si="74"/>
        <v>1</v>
      </c>
      <c r="AN599" s="4">
        <f t="shared" si="79"/>
        <v>1.5145778114350624E-3</v>
      </c>
      <c r="AO599" s="3"/>
      <c r="AP599">
        <v>1</v>
      </c>
      <c r="AR599" t="s">
        <v>1</v>
      </c>
      <c r="AT599" s="2">
        <v>5.157</v>
      </c>
      <c r="AU599" s="1">
        <f t="shared" si="75"/>
        <v>4.4572255941332344</v>
      </c>
      <c r="AV599" s="1">
        <f t="shared" si="76"/>
        <v>3.2270062189933122</v>
      </c>
      <c r="AW599" s="1">
        <f t="shared" si="77"/>
        <v>1.9967868438533896</v>
      </c>
    </row>
    <row r="600" spans="1:49" x14ac:dyDescent="0.2">
      <c r="A600">
        <v>598</v>
      </c>
      <c r="B600" t="s">
        <v>7595</v>
      </c>
      <c r="C600" t="s">
        <v>7594</v>
      </c>
      <c r="E600">
        <v>12900924</v>
      </c>
      <c r="F600" t="s">
        <v>7593</v>
      </c>
      <c r="G600" t="s">
        <v>9</v>
      </c>
      <c r="H600" t="s">
        <v>8</v>
      </c>
      <c r="I600" t="s">
        <v>7592</v>
      </c>
      <c r="J600" t="s">
        <v>7591</v>
      </c>
      <c r="K600" t="s">
        <v>7590</v>
      </c>
      <c r="L600" t="s">
        <v>7589</v>
      </c>
      <c r="M600" t="s">
        <v>7588</v>
      </c>
      <c r="N600">
        <v>4</v>
      </c>
      <c r="O600" t="s">
        <v>7587</v>
      </c>
      <c r="P600" t="s">
        <v>7586</v>
      </c>
      <c r="Q600" t="s">
        <v>7585</v>
      </c>
      <c r="R600" s="7">
        <v>37886</v>
      </c>
      <c r="S600" s="8">
        <f t="shared" si="72"/>
        <v>2003</v>
      </c>
      <c r="T600" s="8">
        <v>2003</v>
      </c>
      <c r="U600" s="8">
        <f t="shared" si="73"/>
        <v>19</v>
      </c>
      <c r="V600" s="7">
        <v>37886</v>
      </c>
      <c r="W600" t="s">
        <v>24</v>
      </c>
      <c r="X600" s="2">
        <v>1.855</v>
      </c>
      <c r="Y600" s="6">
        <f t="shared" si="78"/>
        <v>4.9518165558847867E-2</v>
      </c>
      <c r="AA600">
        <v>219967</v>
      </c>
      <c r="AB600">
        <v>16689</v>
      </c>
      <c r="AD600" t="s">
        <v>2</v>
      </c>
      <c r="AE600">
        <v>464</v>
      </c>
      <c r="AF600">
        <v>3</v>
      </c>
      <c r="AH600" t="s">
        <v>7584</v>
      </c>
      <c r="AI600" t="s">
        <v>7583</v>
      </c>
      <c r="AJ600" t="s">
        <v>7582</v>
      </c>
      <c r="AK600" t="s">
        <v>7581</v>
      </c>
      <c r="AL600">
        <v>57</v>
      </c>
      <c r="AM600" s="5">
        <f t="shared" si="74"/>
        <v>3</v>
      </c>
      <c r="AN600" s="4">
        <f t="shared" si="79"/>
        <v>4.5437334343051876E-3</v>
      </c>
      <c r="AO600" s="3"/>
      <c r="AP600">
        <v>0</v>
      </c>
      <c r="AR600" t="s">
        <v>1</v>
      </c>
      <c r="AT600" s="2">
        <v>3.2149999999999999</v>
      </c>
      <c r="AU600" s="1">
        <f t="shared" si="75"/>
        <v>3.6025835921485063</v>
      </c>
      <c r="AV600" s="1">
        <f t="shared" si="76"/>
        <v>2.7030949496576531</v>
      </c>
      <c r="AW600" s="1">
        <f t="shared" si="77"/>
        <v>1.8036063071667989</v>
      </c>
    </row>
    <row r="601" spans="1:49" x14ac:dyDescent="0.2">
      <c r="A601">
        <v>599</v>
      </c>
      <c r="B601" t="s">
        <v>7580</v>
      </c>
      <c r="C601" t="s">
        <v>7579</v>
      </c>
      <c r="F601" t="s">
        <v>7578</v>
      </c>
      <c r="G601" t="s">
        <v>9</v>
      </c>
      <c r="H601" t="s">
        <v>8</v>
      </c>
      <c r="I601" t="s">
        <v>741</v>
      </c>
      <c r="J601" t="s">
        <v>7577</v>
      </c>
      <c r="K601" t="s">
        <v>7576</v>
      </c>
      <c r="L601" t="s">
        <v>7575</v>
      </c>
      <c r="M601" t="s">
        <v>7574</v>
      </c>
      <c r="N601">
        <v>3</v>
      </c>
      <c r="O601" t="s">
        <v>7573</v>
      </c>
      <c r="P601" t="s">
        <v>7572</v>
      </c>
      <c r="Q601" t="s">
        <v>7571</v>
      </c>
      <c r="R601" s="7">
        <v>37884</v>
      </c>
      <c r="S601" s="8">
        <f t="shared" si="72"/>
        <v>2003</v>
      </c>
      <c r="T601" s="8">
        <v>2003</v>
      </c>
      <c r="U601" s="8">
        <f t="shared" si="73"/>
        <v>19</v>
      </c>
      <c r="V601" s="7">
        <v>37884</v>
      </c>
      <c r="W601" t="s">
        <v>548</v>
      </c>
      <c r="X601" s="2">
        <v>0.30399999999999999</v>
      </c>
      <c r="Y601" s="6">
        <f t="shared" si="78"/>
        <v>8.115106377299057E-3</v>
      </c>
      <c r="AA601">
        <v>8952477</v>
      </c>
      <c r="AB601">
        <v>12250</v>
      </c>
      <c r="AD601" t="s">
        <v>2</v>
      </c>
      <c r="AE601">
        <v>38</v>
      </c>
      <c r="AF601">
        <v>6</v>
      </c>
      <c r="AH601" t="s">
        <v>7570</v>
      </c>
      <c r="AI601" t="s">
        <v>7569</v>
      </c>
      <c r="AJ601" t="s">
        <v>7568</v>
      </c>
      <c r="AK601" t="s">
        <v>7567</v>
      </c>
      <c r="AL601">
        <v>6</v>
      </c>
      <c r="AM601" s="5">
        <f t="shared" si="74"/>
        <v>0.31578947368421051</v>
      </c>
      <c r="AN601" s="4">
        <f t="shared" si="79"/>
        <v>4.7828772992686183E-4</v>
      </c>
      <c r="AO601" s="3"/>
      <c r="AP601">
        <v>0</v>
      </c>
      <c r="AR601" t="s">
        <v>1</v>
      </c>
      <c r="AT601" s="2" t="s">
        <v>0</v>
      </c>
      <c r="AU601" s="1">
        <f t="shared" si="75"/>
        <v>0.58240607830873981</v>
      </c>
      <c r="AV601" s="1">
        <f t="shared" si="76"/>
        <v>0.42966970536129589</v>
      </c>
      <c r="AW601" s="1">
        <f t="shared" si="77"/>
        <v>0.27693333241385204</v>
      </c>
    </row>
    <row r="602" spans="1:49" x14ac:dyDescent="0.2">
      <c r="A602">
        <v>600</v>
      </c>
      <c r="B602" t="s">
        <v>7566</v>
      </c>
      <c r="C602" t="s">
        <v>7565</v>
      </c>
      <c r="F602" t="s">
        <v>7564</v>
      </c>
      <c r="G602" t="s">
        <v>9</v>
      </c>
      <c r="H602" t="s">
        <v>8</v>
      </c>
      <c r="I602" t="s">
        <v>874</v>
      </c>
      <c r="J602">
        <v>60019330</v>
      </c>
      <c r="K602" t="s">
        <v>559</v>
      </c>
      <c r="L602" t="s">
        <v>90</v>
      </c>
      <c r="M602" t="s">
        <v>89</v>
      </c>
      <c r="N602">
        <v>1</v>
      </c>
      <c r="O602" t="s">
        <v>7531</v>
      </c>
      <c r="P602">
        <v>7501883805</v>
      </c>
      <c r="Q602">
        <v>60019330</v>
      </c>
      <c r="R602" s="7">
        <v>37884</v>
      </c>
      <c r="S602" s="8">
        <f t="shared" si="72"/>
        <v>2003</v>
      </c>
      <c r="T602" s="8">
        <v>2003</v>
      </c>
      <c r="U602" s="8">
        <f t="shared" si="73"/>
        <v>19</v>
      </c>
      <c r="V602" s="7">
        <v>37884</v>
      </c>
      <c r="W602" t="s">
        <v>548</v>
      </c>
      <c r="X602" s="2">
        <v>0.30399999999999999</v>
      </c>
      <c r="Y602" s="6">
        <f t="shared" si="78"/>
        <v>8.115106377299057E-3</v>
      </c>
      <c r="AA602">
        <v>8952477</v>
      </c>
      <c r="AB602">
        <v>12250</v>
      </c>
      <c r="AD602" t="s">
        <v>2</v>
      </c>
      <c r="AE602">
        <v>38</v>
      </c>
      <c r="AF602">
        <v>6</v>
      </c>
      <c r="AH602" t="s">
        <v>7563</v>
      </c>
      <c r="AI602" t="s">
        <v>7562</v>
      </c>
      <c r="AJ602" t="s">
        <v>7561</v>
      </c>
      <c r="AK602" t="s">
        <v>7560</v>
      </c>
      <c r="AL602">
        <v>25</v>
      </c>
      <c r="AM602" s="5">
        <f t="shared" si="74"/>
        <v>1.3157894736842106</v>
      </c>
      <c r="AN602" s="4">
        <f t="shared" si="79"/>
        <v>1.9928655413619244E-3</v>
      </c>
      <c r="AO602" s="3"/>
      <c r="AP602">
        <v>0</v>
      </c>
      <c r="AR602" t="s">
        <v>1</v>
      </c>
      <c r="AT602" s="2" t="s">
        <v>0</v>
      </c>
      <c r="AU602" s="1">
        <f t="shared" si="75"/>
        <v>0.62784341265179167</v>
      </c>
      <c r="AV602" s="1">
        <f t="shared" si="76"/>
        <v>0.50539859593304903</v>
      </c>
      <c r="AW602" s="1">
        <f t="shared" si="77"/>
        <v>0.3829537792143064</v>
      </c>
    </row>
    <row r="603" spans="1:49" x14ac:dyDescent="0.2">
      <c r="A603">
        <v>601</v>
      </c>
      <c r="B603" t="s">
        <v>7559</v>
      </c>
      <c r="C603" t="s">
        <v>7558</v>
      </c>
      <c r="F603" t="s">
        <v>7557</v>
      </c>
      <c r="G603" t="s">
        <v>9</v>
      </c>
      <c r="H603" t="s">
        <v>8</v>
      </c>
      <c r="I603" t="s">
        <v>850</v>
      </c>
      <c r="J603" t="s">
        <v>3287</v>
      </c>
      <c r="K603" t="s">
        <v>3286</v>
      </c>
      <c r="L603" t="s">
        <v>1075</v>
      </c>
      <c r="M603" t="s">
        <v>77</v>
      </c>
      <c r="N603">
        <v>4</v>
      </c>
      <c r="O603" t="s">
        <v>7556</v>
      </c>
      <c r="P603" t="s">
        <v>7555</v>
      </c>
      <c r="Q603" t="s">
        <v>7554</v>
      </c>
      <c r="R603" s="7">
        <v>37884</v>
      </c>
      <c r="S603" s="8">
        <f t="shared" si="72"/>
        <v>2003</v>
      </c>
      <c r="T603" s="8">
        <v>2003</v>
      </c>
      <c r="U603" s="8">
        <f t="shared" si="73"/>
        <v>19</v>
      </c>
      <c r="V603" s="7">
        <v>37884</v>
      </c>
      <c r="W603" t="s">
        <v>548</v>
      </c>
      <c r="X603" s="2">
        <v>0.30399999999999999</v>
      </c>
      <c r="Y603" s="6">
        <f t="shared" si="78"/>
        <v>8.115106377299057E-3</v>
      </c>
      <c r="AA603">
        <v>8952477</v>
      </c>
      <c r="AB603">
        <v>12250</v>
      </c>
      <c r="AD603" t="s">
        <v>2</v>
      </c>
      <c r="AE603">
        <v>38</v>
      </c>
      <c r="AF603">
        <v>6</v>
      </c>
      <c r="AH603" t="s">
        <v>7553</v>
      </c>
      <c r="AI603" t="s">
        <v>7552</v>
      </c>
      <c r="AJ603" t="s">
        <v>7551</v>
      </c>
      <c r="AK603" t="s">
        <v>7550</v>
      </c>
      <c r="AL603">
        <v>10</v>
      </c>
      <c r="AM603" s="5">
        <f t="shared" si="74"/>
        <v>0.52631578947368418</v>
      </c>
      <c r="AN603" s="4">
        <f t="shared" si="79"/>
        <v>7.9714621654476973E-4</v>
      </c>
      <c r="AO603" s="3"/>
      <c r="AP603">
        <v>0</v>
      </c>
      <c r="AR603" t="s">
        <v>1</v>
      </c>
      <c r="AT603" s="2" t="s">
        <v>0</v>
      </c>
      <c r="AU603" s="1">
        <f t="shared" si="75"/>
        <v>0.59197183290727695</v>
      </c>
      <c r="AV603" s="1">
        <f t="shared" si="76"/>
        <v>0.44561262969219134</v>
      </c>
      <c r="AW603" s="1">
        <f t="shared" si="77"/>
        <v>0.29925342647710562</v>
      </c>
    </row>
    <row r="604" spans="1:49" x14ac:dyDescent="0.2">
      <c r="A604">
        <v>602</v>
      </c>
      <c r="B604" t="s">
        <v>7549</v>
      </c>
      <c r="C604" t="s">
        <v>7548</v>
      </c>
      <c r="F604" t="s">
        <v>7547</v>
      </c>
      <c r="G604" t="s">
        <v>9</v>
      </c>
      <c r="H604" t="s">
        <v>8</v>
      </c>
      <c r="I604" t="s">
        <v>7546</v>
      </c>
      <c r="J604" t="s">
        <v>7545</v>
      </c>
      <c r="K604" t="s">
        <v>7544</v>
      </c>
      <c r="L604" t="s">
        <v>7543</v>
      </c>
      <c r="M604" t="s">
        <v>7542</v>
      </c>
      <c r="N604">
        <v>4</v>
      </c>
      <c r="O604" t="s">
        <v>7541</v>
      </c>
      <c r="P604" t="s">
        <v>7540</v>
      </c>
      <c r="Q604" t="s">
        <v>7539</v>
      </c>
      <c r="R604" s="7">
        <v>37884</v>
      </c>
      <c r="S604" s="8">
        <f t="shared" si="72"/>
        <v>2003</v>
      </c>
      <c r="T604" s="8">
        <v>2003</v>
      </c>
      <c r="U604" s="8">
        <f t="shared" si="73"/>
        <v>19</v>
      </c>
      <c r="V604" s="7">
        <v>37884</v>
      </c>
      <c r="W604" t="s">
        <v>548</v>
      </c>
      <c r="X604" s="2">
        <v>0.30399999999999999</v>
      </c>
      <c r="Y604" s="6">
        <f t="shared" si="78"/>
        <v>8.115106377299057E-3</v>
      </c>
      <c r="AA604">
        <v>8952477</v>
      </c>
      <c r="AB604">
        <v>12250</v>
      </c>
      <c r="AD604" t="s">
        <v>2</v>
      </c>
      <c r="AE604">
        <v>38</v>
      </c>
      <c r="AF604">
        <v>6</v>
      </c>
      <c r="AH604" t="s">
        <v>7538</v>
      </c>
      <c r="AI604" t="s">
        <v>7537</v>
      </c>
      <c r="AJ604" t="s">
        <v>7536</v>
      </c>
      <c r="AK604" t="s">
        <v>7535</v>
      </c>
      <c r="AL604">
        <v>9</v>
      </c>
      <c r="AM604" s="5">
        <f t="shared" si="74"/>
        <v>0.47368421052631576</v>
      </c>
      <c r="AN604" s="4">
        <f t="shared" si="79"/>
        <v>7.1743159489029266E-4</v>
      </c>
      <c r="AO604" s="3"/>
      <c r="AP604">
        <v>0</v>
      </c>
      <c r="AR604" t="s">
        <v>1</v>
      </c>
      <c r="AT604" s="2" t="s">
        <v>0</v>
      </c>
      <c r="AU604" s="1">
        <f t="shared" si="75"/>
        <v>0.58958039425764275</v>
      </c>
      <c r="AV604" s="1">
        <f t="shared" si="76"/>
        <v>0.44162689860946747</v>
      </c>
      <c r="AW604" s="1">
        <f t="shared" si="77"/>
        <v>0.29367340296129224</v>
      </c>
    </row>
    <row r="605" spans="1:49" x14ac:dyDescent="0.2">
      <c r="A605">
        <v>603</v>
      </c>
      <c r="B605" t="s">
        <v>7534</v>
      </c>
      <c r="C605" t="s">
        <v>7533</v>
      </c>
      <c r="F605" t="s">
        <v>7532</v>
      </c>
      <c r="G605" t="s">
        <v>9</v>
      </c>
      <c r="H605" t="s">
        <v>8</v>
      </c>
      <c r="I605" t="s">
        <v>874</v>
      </c>
      <c r="J605">
        <v>60019330</v>
      </c>
      <c r="K605" t="s">
        <v>559</v>
      </c>
      <c r="L605" t="s">
        <v>90</v>
      </c>
      <c r="M605" t="s">
        <v>89</v>
      </c>
      <c r="N605">
        <v>1</v>
      </c>
      <c r="O605" t="s">
        <v>7531</v>
      </c>
      <c r="P605">
        <v>7501883805</v>
      </c>
      <c r="Q605">
        <v>60019330</v>
      </c>
      <c r="R605" s="7">
        <v>37884</v>
      </c>
      <c r="S605" s="8">
        <f t="shared" si="72"/>
        <v>2003</v>
      </c>
      <c r="T605" s="8">
        <v>2003</v>
      </c>
      <c r="U605" s="8">
        <f t="shared" si="73"/>
        <v>19</v>
      </c>
      <c r="V605" s="7">
        <v>37884</v>
      </c>
      <c r="W605" t="s">
        <v>548</v>
      </c>
      <c r="X605" s="2">
        <v>0.30399999999999999</v>
      </c>
      <c r="Y605" s="6">
        <f t="shared" si="78"/>
        <v>8.115106377299057E-3</v>
      </c>
      <c r="AA605">
        <v>8952477</v>
      </c>
      <c r="AB605">
        <v>12250</v>
      </c>
      <c r="AD605" t="s">
        <v>2</v>
      </c>
      <c r="AE605">
        <v>38</v>
      </c>
      <c r="AF605">
        <v>6</v>
      </c>
      <c r="AH605" t="s">
        <v>7530</v>
      </c>
      <c r="AI605" t="s">
        <v>7529</v>
      </c>
      <c r="AJ605" t="s">
        <v>7528</v>
      </c>
      <c r="AK605" t="s">
        <v>7527</v>
      </c>
      <c r="AL605">
        <v>1</v>
      </c>
      <c r="AM605" s="5">
        <f t="shared" si="74"/>
        <v>5.2631578947368418E-2</v>
      </c>
      <c r="AN605" s="4">
        <f t="shared" si="79"/>
        <v>7.9714621654476962E-5</v>
      </c>
      <c r="AO605" s="3"/>
      <c r="AP605">
        <v>0</v>
      </c>
      <c r="AR605" t="s">
        <v>1</v>
      </c>
      <c r="AT605" s="2" t="s">
        <v>0</v>
      </c>
      <c r="AU605" s="1">
        <f t="shared" si="75"/>
        <v>0.57044888506056823</v>
      </c>
      <c r="AV605" s="1">
        <f t="shared" si="76"/>
        <v>0.40974104994767674</v>
      </c>
      <c r="AW605" s="1">
        <f t="shared" si="77"/>
        <v>0.2490332148347851</v>
      </c>
    </row>
    <row r="606" spans="1:49" x14ac:dyDescent="0.2">
      <c r="A606">
        <v>604</v>
      </c>
      <c r="B606" t="s">
        <v>7526</v>
      </c>
      <c r="C606" t="s">
        <v>7525</v>
      </c>
      <c r="F606" t="s">
        <v>7524</v>
      </c>
      <c r="G606" t="s">
        <v>9</v>
      </c>
      <c r="H606" t="s">
        <v>8</v>
      </c>
      <c r="I606" t="s">
        <v>7523</v>
      </c>
      <c r="J606">
        <v>60017776</v>
      </c>
      <c r="K606" t="s">
        <v>7522</v>
      </c>
      <c r="L606" t="s">
        <v>117</v>
      </c>
      <c r="M606" t="s">
        <v>116</v>
      </c>
      <c r="N606">
        <v>2</v>
      </c>
      <c r="O606" t="s">
        <v>7521</v>
      </c>
      <c r="P606" t="s">
        <v>7520</v>
      </c>
      <c r="Q606" t="s">
        <v>7519</v>
      </c>
      <c r="R606" s="7">
        <v>37884</v>
      </c>
      <c r="S606" s="8">
        <f t="shared" si="72"/>
        <v>2003</v>
      </c>
      <c r="T606" s="8">
        <v>2003</v>
      </c>
      <c r="U606" s="8">
        <f t="shared" si="73"/>
        <v>19</v>
      </c>
      <c r="V606" s="7">
        <v>37884</v>
      </c>
      <c r="W606" t="s">
        <v>548</v>
      </c>
      <c r="X606" s="2">
        <v>0.30399999999999999</v>
      </c>
      <c r="Y606" s="6">
        <f t="shared" si="78"/>
        <v>8.115106377299057E-3</v>
      </c>
      <c r="AA606">
        <v>8952477</v>
      </c>
      <c r="AB606">
        <v>12250</v>
      </c>
      <c r="AD606" t="s">
        <v>2</v>
      </c>
      <c r="AE606">
        <v>38</v>
      </c>
      <c r="AF606">
        <v>6</v>
      </c>
      <c r="AH606" t="s">
        <v>7518</v>
      </c>
      <c r="AI606" t="s">
        <v>7517</v>
      </c>
      <c r="AJ606" t="s">
        <v>7516</v>
      </c>
      <c r="AK606" t="s">
        <v>7515</v>
      </c>
      <c r="AL606">
        <v>2</v>
      </c>
      <c r="AM606" s="5">
        <f t="shared" si="74"/>
        <v>0.10526315789473684</v>
      </c>
      <c r="AN606" s="4">
        <f t="shared" si="79"/>
        <v>1.5942924330895392E-4</v>
      </c>
      <c r="AO606" s="3"/>
      <c r="AP606">
        <v>0</v>
      </c>
      <c r="AR606" t="s">
        <v>1</v>
      </c>
      <c r="AT606" s="2" t="s">
        <v>0</v>
      </c>
      <c r="AU606" s="1">
        <f t="shared" si="75"/>
        <v>0.57284032371020255</v>
      </c>
      <c r="AV606" s="1">
        <f t="shared" si="76"/>
        <v>0.41372678103040056</v>
      </c>
      <c r="AW606" s="1">
        <f t="shared" si="77"/>
        <v>0.25461323835059846</v>
      </c>
    </row>
    <row r="607" spans="1:49" x14ac:dyDescent="0.2">
      <c r="A607">
        <v>605</v>
      </c>
      <c r="B607" t="s">
        <v>7514</v>
      </c>
      <c r="C607" t="s">
        <v>7513</v>
      </c>
      <c r="F607" t="s">
        <v>7512</v>
      </c>
      <c r="G607" t="s">
        <v>9</v>
      </c>
      <c r="H607" t="s">
        <v>8</v>
      </c>
      <c r="I607" t="s">
        <v>850</v>
      </c>
      <c r="J607" t="s">
        <v>3287</v>
      </c>
      <c r="K607" t="s">
        <v>3286</v>
      </c>
      <c r="L607" t="s">
        <v>1075</v>
      </c>
      <c r="M607" t="s">
        <v>77</v>
      </c>
      <c r="N607">
        <v>3</v>
      </c>
      <c r="O607" t="s">
        <v>7511</v>
      </c>
      <c r="P607" t="s">
        <v>7510</v>
      </c>
      <c r="Q607" t="s">
        <v>3283</v>
      </c>
      <c r="R607" s="7">
        <v>37884</v>
      </c>
      <c r="S607" s="8">
        <f t="shared" si="72"/>
        <v>2003</v>
      </c>
      <c r="T607" s="8">
        <v>2003</v>
      </c>
      <c r="U607" s="8">
        <f t="shared" si="73"/>
        <v>19</v>
      </c>
      <c r="V607" s="7">
        <v>37884</v>
      </c>
      <c r="W607" t="s">
        <v>548</v>
      </c>
      <c r="X607" s="2">
        <v>0.30399999999999999</v>
      </c>
      <c r="Y607" s="6">
        <f t="shared" si="78"/>
        <v>8.115106377299057E-3</v>
      </c>
      <c r="AA607">
        <v>8952477</v>
      </c>
      <c r="AB607">
        <v>12250</v>
      </c>
      <c r="AD607" t="s">
        <v>2</v>
      </c>
      <c r="AE607">
        <v>38</v>
      </c>
      <c r="AF607">
        <v>6</v>
      </c>
      <c r="AH607" t="s">
        <v>7509</v>
      </c>
      <c r="AI607" t="s">
        <v>7508</v>
      </c>
      <c r="AJ607" t="s">
        <v>7507</v>
      </c>
      <c r="AK607" t="s">
        <v>7506</v>
      </c>
      <c r="AL607">
        <v>6</v>
      </c>
      <c r="AM607" s="5">
        <f t="shared" si="74"/>
        <v>0.31578947368421051</v>
      </c>
      <c r="AN607" s="4">
        <f t="shared" si="79"/>
        <v>4.7828772992686183E-4</v>
      </c>
      <c r="AO607" s="3"/>
      <c r="AP607">
        <v>0</v>
      </c>
      <c r="AR607" t="s">
        <v>1</v>
      </c>
      <c r="AT607" s="2" t="s">
        <v>0</v>
      </c>
      <c r="AU607" s="1">
        <f t="shared" si="75"/>
        <v>0.58240607830873981</v>
      </c>
      <c r="AV607" s="1">
        <f t="shared" si="76"/>
        <v>0.42966970536129589</v>
      </c>
      <c r="AW607" s="1">
        <f t="shared" si="77"/>
        <v>0.27693333241385204</v>
      </c>
    </row>
    <row r="608" spans="1:49" x14ac:dyDescent="0.2">
      <c r="A608">
        <v>606</v>
      </c>
      <c r="B608" t="s">
        <v>7505</v>
      </c>
      <c r="C608" t="s">
        <v>7504</v>
      </c>
      <c r="F608" t="s">
        <v>7503</v>
      </c>
      <c r="G608" t="s">
        <v>9</v>
      </c>
      <c r="H608" t="s">
        <v>8</v>
      </c>
      <c r="I608" t="s">
        <v>7502</v>
      </c>
      <c r="J608" t="s">
        <v>7501</v>
      </c>
      <c r="K608" t="s">
        <v>7500</v>
      </c>
      <c r="L608" t="s">
        <v>7499</v>
      </c>
      <c r="M608" t="s">
        <v>236</v>
      </c>
      <c r="N608">
        <v>6</v>
      </c>
      <c r="O608" t="s">
        <v>7498</v>
      </c>
      <c r="P608" t="s">
        <v>7497</v>
      </c>
      <c r="Q608" t="s">
        <v>7496</v>
      </c>
      <c r="R608" s="7">
        <v>37884</v>
      </c>
      <c r="S608" s="8">
        <f t="shared" si="72"/>
        <v>2003</v>
      </c>
      <c r="T608" s="8">
        <v>2003</v>
      </c>
      <c r="U608" s="8">
        <f t="shared" si="73"/>
        <v>19</v>
      </c>
      <c r="V608" s="7">
        <v>37884</v>
      </c>
      <c r="W608" t="s">
        <v>548</v>
      </c>
      <c r="X608" s="2">
        <v>0.30399999999999999</v>
      </c>
      <c r="Y608" s="6">
        <f t="shared" si="78"/>
        <v>8.115106377299057E-3</v>
      </c>
      <c r="AA608">
        <v>8952477</v>
      </c>
      <c r="AB608">
        <v>12250</v>
      </c>
      <c r="AD608" t="s">
        <v>2</v>
      </c>
      <c r="AE608">
        <v>38</v>
      </c>
      <c r="AF608">
        <v>6</v>
      </c>
      <c r="AH608" t="s">
        <v>7495</v>
      </c>
      <c r="AI608" t="s">
        <v>7494</v>
      </c>
      <c r="AJ608" t="s">
        <v>7493</v>
      </c>
      <c r="AK608" t="s">
        <v>7492</v>
      </c>
      <c r="AL608">
        <v>55</v>
      </c>
      <c r="AM608" s="5">
        <f t="shared" si="74"/>
        <v>2.8947368421052633</v>
      </c>
      <c r="AN608" s="4">
        <f t="shared" si="79"/>
        <v>4.3843041909962339E-3</v>
      </c>
      <c r="AO608" s="3"/>
      <c r="AP608">
        <v>0</v>
      </c>
      <c r="AR608" t="s">
        <v>1</v>
      </c>
      <c r="AT608" s="2" t="s">
        <v>0</v>
      </c>
      <c r="AU608" s="1">
        <f t="shared" si="75"/>
        <v>0.69958657214082098</v>
      </c>
      <c r="AV608" s="1">
        <f t="shared" si="76"/>
        <v>0.62497052841476464</v>
      </c>
      <c r="AW608" s="1">
        <f t="shared" si="77"/>
        <v>0.55035448468870807</v>
      </c>
    </row>
    <row r="609" spans="1:49" x14ac:dyDescent="0.2">
      <c r="A609">
        <v>607</v>
      </c>
      <c r="B609" t="s">
        <v>7491</v>
      </c>
      <c r="C609" t="s">
        <v>7490</v>
      </c>
      <c r="F609" t="s">
        <v>7489</v>
      </c>
      <c r="G609" t="s">
        <v>9</v>
      </c>
      <c r="H609" t="s">
        <v>8</v>
      </c>
      <c r="I609" t="s">
        <v>7488</v>
      </c>
      <c r="J609">
        <v>60010491</v>
      </c>
      <c r="K609" t="s">
        <v>522</v>
      </c>
      <c r="L609" t="s">
        <v>521</v>
      </c>
      <c r="M609" t="s">
        <v>46</v>
      </c>
      <c r="N609">
        <v>4</v>
      </c>
      <c r="O609" t="s">
        <v>7487</v>
      </c>
      <c r="P609" t="s">
        <v>7486</v>
      </c>
      <c r="Q609" t="s">
        <v>3523</v>
      </c>
      <c r="R609" s="7">
        <v>37884</v>
      </c>
      <c r="S609" s="8">
        <f t="shared" si="72"/>
        <v>2003</v>
      </c>
      <c r="T609" s="8">
        <v>2003</v>
      </c>
      <c r="U609" s="8">
        <f t="shared" si="73"/>
        <v>19</v>
      </c>
      <c r="V609" s="7">
        <v>37884</v>
      </c>
      <c r="W609" t="s">
        <v>548</v>
      </c>
      <c r="X609" s="2">
        <v>0.30399999999999999</v>
      </c>
      <c r="Y609" s="6">
        <f t="shared" si="78"/>
        <v>8.115106377299057E-3</v>
      </c>
      <c r="AA609">
        <v>8952477</v>
      </c>
      <c r="AB609">
        <v>12250</v>
      </c>
      <c r="AD609" t="s">
        <v>2</v>
      </c>
      <c r="AE609">
        <v>38</v>
      </c>
      <c r="AF609">
        <v>6</v>
      </c>
      <c r="AH609" t="s">
        <v>7485</v>
      </c>
      <c r="AI609" t="s">
        <v>7484</v>
      </c>
      <c r="AJ609" t="s">
        <v>7483</v>
      </c>
      <c r="AK609" t="s">
        <v>7482</v>
      </c>
      <c r="AL609">
        <v>6</v>
      </c>
      <c r="AM609" s="5">
        <f t="shared" si="74"/>
        <v>0.31578947368421051</v>
      </c>
      <c r="AN609" s="4">
        <f t="shared" si="79"/>
        <v>4.7828772992686183E-4</v>
      </c>
      <c r="AO609" s="3"/>
      <c r="AP609">
        <v>0</v>
      </c>
      <c r="AR609" t="s">
        <v>1</v>
      </c>
      <c r="AT609" s="2" t="s">
        <v>0</v>
      </c>
      <c r="AU609" s="1">
        <f t="shared" si="75"/>
        <v>0.58240607830873981</v>
      </c>
      <c r="AV609" s="1">
        <f t="shared" si="76"/>
        <v>0.42966970536129589</v>
      </c>
      <c r="AW609" s="1">
        <f t="shared" si="77"/>
        <v>0.27693333241385204</v>
      </c>
    </row>
    <row r="610" spans="1:49" x14ac:dyDescent="0.2">
      <c r="A610">
        <v>608</v>
      </c>
      <c r="B610" t="s">
        <v>7481</v>
      </c>
      <c r="C610" t="s">
        <v>7480</v>
      </c>
      <c r="F610" t="s">
        <v>7479</v>
      </c>
      <c r="G610" t="s">
        <v>9</v>
      </c>
      <c r="H610" t="s">
        <v>8</v>
      </c>
      <c r="I610" t="s">
        <v>7478</v>
      </c>
      <c r="J610">
        <v>60027550</v>
      </c>
      <c r="K610" t="s">
        <v>360</v>
      </c>
      <c r="L610" t="s">
        <v>359</v>
      </c>
      <c r="M610" t="s">
        <v>46</v>
      </c>
      <c r="N610">
        <v>2</v>
      </c>
      <c r="O610" t="s">
        <v>7477</v>
      </c>
      <c r="P610" t="s">
        <v>7476</v>
      </c>
      <c r="Q610" t="s">
        <v>1155</v>
      </c>
      <c r="R610" s="7">
        <v>37884</v>
      </c>
      <c r="S610" s="8">
        <f t="shared" si="72"/>
        <v>2003</v>
      </c>
      <c r="T610" s="8">
        <v>2003</v>
      </c>
      <c r="U610" s="8">
        <f t="shared" si="73"/>
        <v>19</v>
      </c>
      <c r="V610" s="7">
        <v>37884</v>
      </c>
      <c r="W610" t="s">
        <v>548</v>
      </c>
      <c r="X610" s="2">
        <v>0.30399999999999999</v>
      </c>
      <c r="Y610" s="6">
        <f t="shared" si="78"/>
        <v>8.115106377299057E-3</v>
      </c>
      <c r="AA610">
        <v>8952477</v>
      </c>
      <c r="AB610">
        <v>12250</v>
      </c>
      <c r="AD610" t="s">
        <v>2</v>
      </c>
      <c r="AE610">
        <v>38</v>
      </c>
      <c r="AF610">
        <v>6</v>
      </c>
      <c r="AH610" t="s">
        <v>7475</v>
      </c>
      <c r="AI610" t="s">
        <v>7474</v>
      </c>
      <c r="AJ610" t="s">
        <v>7473</v>
      </c>
      <c r="AK610" t="s">
        <v>7472</v>
      </c>
      <c r="AL610">
        <v>14</v>
      </c>
      <c r="AM610" s="5">
        <f t="shared" si="74"/>
        <v>0.73684210526315785</v>
      </c>
      <c r="AN610" s="4">
        <f t="shared" si="79"/>
        <v>1.1160047031626775E-3</v>
      </c>
      <c r="AO610" s="3"/>
      <c r="AP610">
        <v>0</v>
      </c>
      <c r="AR610" t="s">
        <v>1</v>
      </c>
      <c r="AT610" s="2" t="s">
        <v>0</v>
      </c>
      <c r="AU610" s="1">
        <f t="shared" si="75"/>
        <v>0.60153758750581421</v>
      </c>
      <c r="AV610" s="1">
        <f t="shared" si="76"/>
        <v>0.46155555402308673</v>
      </c>
      <c r="AW610" s="1">
        <f t="shared" si="77"/>
        <v>0.32157352054035915</v>
      </c>
    </row>
    <row r="611" spans="1:49" x14ac:dyDescent="0.2">
      <c r="A611">
        <v>609</v>
      </c>
      <c r="B611" t="s">
        <v>7471</v>
      </c>
      <c r="C611" t="s">
        <v>7470</v>
      </c>
      <c r="F611" t="s">
        <v>7469</v>
      </c>
      <c r="G611" t="s">
        <v>9</v>
      </c>
      <c r="H611" t="s">
        <v>8</v>
      </c>
      <c r="I611" t="s">
        <v>7468</v>
      </c>
      <c r="N611">
        <v>1</v>
      </c>
      <c r="O611" t="s">
        <v>7467</v>
      </c>
      <c r="P611">
        <v>24512080300</v>
      </c>
      <c r="R611" s="7">
        <v>37884</v>
      </c>
      <c r="S611" s="8">
        <f t="shared" si="72"/>
        <v>2003</v>
      </c>
      <c r="T611" s="8">
        <v>2003</v>
      </c>
      <c r="U611" s="8">
        <f t="shared" si="73"/>
        <v>19</v>
      </c>
      <c r="V611" s="7">
        <v>37884</v>
      </c>
      <c r="W611" t="s">
        <v>548</v>
      </c>
      <c r="X611" s="2">
        <v>0.30399999999999999</v>
      </c>
      <c r="Y611" s="6">
        <f t="shared" si="78"/>
        <v>8.115106377299057E-3</v>
      </c>
      <c r="AA611">
        <v>8952477</v>
      </c>
      <c r="AB611">
        <v>12250</v>
      </c>
      <c r="AD611" t="s">
        <v>2</v>
      </c>
      <c r="AE611">
        <v>38</v>
      </c>
      <c r="AF611">
        <v>6</v>
      </c>
      <c r="AH611" t="s">
        <v>7466</v>
      </c>
      <c r="AI611" t="s">
        <v>7465</v>
      </c>
      <c r="AJ611" t="s">
        <v>7464</v>
      </c>
      <c r="AK611" t="s">
        <v>7463</v>
      </c>
      <c r="AL611">
        <v>6</v>
      </c>
      <c r="AM611" s="5">
        <f t="shared" si="74"/>
        <v>0.31578947368421051</v>
      </c>
      <c r="AN611" s="4">
        <f t="shared" si="79"/>
        <v>4.7828772992686183E-4</v>
      </c>
      <c r="AO611" s="3"/>
      <c r="AP611">
        <v>0</v>
      </c>
      <c r="AR611" t="s">
        <v>1</v>
      </c>
      <c r="AT611" s="2" t="s">
        <v>0</v>
      </c>
      <c r="AU611" s="1">
        <f t="shared" si="75"/>
        <v>0.58240607830873981</v>
      </c>
      <c r="AV611" s="1">
        <f t="shared" si="76"/>
        <v>0.42966970536129589</v>
      </c>
      <c r="AW611" s="1">
        <f t="shared" si="77"/>
        <v>0.27693333241385204</v>
      </c>
    </row>
    <row r="612" spans="1:49" x14ac:dyDescent="0.2">
      <c r="A612">
        <v>610</v>
      </c>
      <c r="B612" t="s">
        <v>7462</v>
      </c>
      <c r="C612" t="s">
        <v>7461</v>
      </c>
      <c r="F612" t="s">
        <v>7460</v>
      </c>
      <c r="G612" t="s">
        <v>9</v>
      </c>
      <c r="H612" t="s">
        <v>8</v>
      </c>
      <c r="I612" t="s">
        <v>7459</v>
      </c>
      <c r="J612">
        <v>100456916</v>
      </c>
      <c r="K612" t="s">
        <v>7458</v>
      </c>
      <c r="L612" t="s">
        <v>7457</v>
      </c>
      <c r="M612" t="s">
        <v>46</v>
      </c>
      <c r="N612">
        <v>1</v>
      </c>
      <c r="O612" t="s">
        <v>7456</v>
      </c>
      <c r="P612">
        <v>7003752339</v>
      </c>
      <c r="Q612">
        <v>100456916</v>
      </c>
      <c r="R612" s="7">
        <v>37884</v>
      </c>
      <c r="S612" s="8">
        <f t="shared" si="72"/>
        <v>2003</v>
      </c>
      <c r="T612" s="8">
        <v>2003</v>
      </c>
      <c r="U612" s="8">
        <f t="shared" si="73"/>
        <v>19</v>
      </c>
      <c r="V612" s="7">
        <v>37884</v>
      </c>
      <c r="W612" t="s">
        <v>548</v>
      </c>
      <c r="X612" s="2">
        <v>0.30399999999999999</v>
      </c>
      <c r="Y612" s="6">
        <f t="shared" si="78"/>
        <v>8.115106377299057E-3</v>
      </c>
      <c r="AA612">
        <v>8952477</v>
      </c>
      <c r="AB612">
        <v>12250</v>
      </c>
      <c r="AD612" t="s">
        <v>2</v>
      </c>
      <c r="AE612">
        <v>38</v>
      </c>
      <c r="AF612">
        <v>6</v>
      </c>
      <c r="AH612" t="s">
        <v>7455</v>
      </c>
      <c r="AI612" t="s">
        <v>7454</v>
      </c>
      <c r="AJ612" t="s">
        <v>7453</v>
      </c>
      <c r="AK612" t="s">
        <v>7452</v>
      </c>
      <c r="AL612">
        <v>0</v>
      </c>
      <c r="AM612" s="5">
        <f t="shared" si="74"/>
        <v>0</v>
      </c>
      <c r="AN612" s="4">
        <f t="shared" si="79"/>
        <v>0</v>
      </c>
      <c r="AO612" s="3"/>
      <c r="AP612">
        <v>0</v>
      </c>
      <c r="AR612" t="s">
        <v>1</v>
      </c>
      <c r="AT612" s="2" t="s">
        <v>0</v>
      </c>
      <c r="AU612" s="1">
        <f t="shared" si="75"/>
        <v>0.56805744641093392</v>
      </c>
      <c r="AV612" s="1">
        <f t="shared" si="76"/>
        <v>0.40575531886495286</v>
      </c>
      <c r="AW612" s="1">
        <f t="shared" si="77"/>
        <v>0.24345319131897172</v>
      </c>
    </row>
    <row r="613" spans="1:49" x14ac:dyDescent="0.2">
      <c r="A613">
        <v>611</v>
      </c>
      <c r="B613" t="s">
        <v>7451</v>
      </c>
      <c r="C613" t="s">
        <v>7450</v>
      </c>
      <c r="F613" t="s">
        <v>7449</v>
      </c>
      <c r="G613" t="s">
        <v>9</v>
      </c>
      <c r="H613" t="s">
        <v>8</v>
      </c>
      <c r="I613" t="s">
        <v>7448</v>
      </c>
      <c r="J613">
        <v>60011170</v>
      </c>
      <c r="K613" t="s">
        <v>864</v>
      </c>
      <c r="L613" t="s">
        <v>863</v>
      </c>
      <c r="M613" t="s">
        <v>296</v>
      </c>
      <c r="N613">
        <v>3</v>
      </c>
      <c r="O613" t="s">
        <v>7447</v>
      </c>
      <c r="P613" t="s">
        <v>7446</v>
      </c>
      <c r="Q613" t="s">
        <v>7445</v>
      </c>
      <c r="R613" s="7">
        <v>37883</v>
      </c>
      <c r="S613" s="8">
        <f t="shared" si="72"/>
        <v>2003</v>
      </c>
      <c r="T613" s="8">
        <v>2003</v>
      </c>
      <c r="U613" s="8">
        <f t="shared" si="73"/>
        <v>19</v>
      </c>
      <c r="V613" s="7">
        <v>2003</v>
      </c>
      <c r="W613" t="s">
        <v>7444</v>
      </c>
      <c r="X613" s="2">
        <v>0.94599999999999995</v>
      </c>
      <c r="Y613" s="6">
        <f t="shared" si="78"/>
        <v>2.5252929713568777E-2</v>
      </c>
      <c r="AA613">
        <v>2683768</v>
      </c>
      <c r="AB613">
        <v>20428</v>
      </c>
      <c r="AD613" t="s">
        <v>2</v>
      </c>
      <c r="AE613">
        <v>21</v>
      </c>
      <c r="AF613" s="10">
        <v>44510</v>
      </c>
      <c r="AH613" t="s">
        <v>7443</v>
      </c>
      <c r="AI613" t="s">
        <v>7442</v>
      </c>
      <c r="AJ613" t="s">
        <v>7441</v>
      </c>
      <c r="AK613" t="s">
        <v>7440</v>
      </c>
      <c r="AL613">
        <v>87</v>
      </c>
      <c r="AM613" s="5">
        <f t="shared" si="74"/>
        <v>4.5789473684210522</v>
      </c>
      <c r="AN613" s="4">
        <f t="shared" si="79"/>
        <v>6.9351720839394958E-3</v>
      </c>
      <c r="AO613" s="3"/>
      <c r="AP613">
        <v>0</v>
      </c>
      <c r="AQ613" t="s">
        <v>899</v>
      </c>
      <c r="AR613" t="s">
        <v>7439</v>
      </c>
      <c r="AS613" t="s">
        <v>898</v>
      </c>
      <c r="AT613" s="2">
        <v>3.226</v>
      </c>
      <c r="AU613" s="1">
        <f t="shared" si="75"/>
        <v>1.9757602424679992</v>
      </c>
      <c r="AV613" s="1">
        <f t="shared" si="76"/>
        <v>1.6094050898754135</v>
      </c>
      <c r="AW613" s="1">
        <f t="shared" si="77"/>
        <v>1.2430499372828279</v>
      </c>
    </row>
    <row r="614" spans="1:49" x14ac:dyDescent="0.2">
      <c r="A614">
        <v>612</v>
      </c>
      <c r="B614" t="s">
        <v>7438</v>
      </c>
      <c r="C614" t="s">
        <v>7437</v>
      </c>
      <c r="F614" t="s">
        <v>7436</v>
      </c>
      <c r="G614" t="s">
        <v>9</v>
      </c>
      <c r="H614" t="s">
        <v>8</v>
      </c>
      <c r="I614" t="s">
        <v>7435</v>
      </c>
      <c r="J614">
        <v>60032144</v>
      </c>
      <c r="K614" t="s">
        <v>7434</v>
      </c>
      <c r="L614" t="s">
        <v>154</v>
      </c>
      <c r="M614" t="s">
        <v>116</v>
      </c>
      <c r="N614">
        <v>2</v>
      </c>
      <c r="O614" t="s">
        <v>7433</v>
      </c>
      <c r="P614" t="s">
        <v>7432</v>
      </c>
      <c r="Q614" t="s">
        <v>7431</v>
      </c>
      <c r="R614" s="7">
        <v>37882</v>
      </c>
      <c r="S614" s="8">
        <f t="shared" si="72"/>
        <v>2003</v>
      </c>
      <c r="T614" s="8">
        <v>2003</v>
      </c>
      <c r="U614" s="8">
        <f t="shared" si="73"/>
        <v>19</v>
      </c>
      <c r="V614" s="7">
        <v>37882</v>
      </c>
      <c r="W614" t="s">
        <v>573</v>
      </c>
      <c r="X614" s="2">
        <v>0.375</v>
      </c>
      <c r="Y614" s="6">
        <f t="shared" si="78"/>
        <v>1.0010410827260351E-2</v>
      </c>
      <c r="AA614">
        <v>135194</v>
      </c>
      <c r="AB614">
        <v>24918</v>
      </c>
      <c r="AD614" t="s">
        <v>2</v>
      </c>
      <c r="AE614">
        <v>39</v>
      </c>
      <c r="AF614">
        <v>19</v>
      </c>
      <c r="AH614" t="s">
        <v>7430</v>
      </c>
      <c r="AI614" t="s">
        <v>7429</v>
      </c>
      <c r="AK614" t="s">
        <v>7428</v>
      </c>
      <c r="AL614">
        <v>5</v>
      </c>
      <c r="AM614" s="5">
        <f t="shared" si="74"/>
        <v>0.26315789473684209</v>
      </c>
      <c r="AN614" s="4">
        <f t="shared" si="79"/>
        <v>3.9857310827238487E-4</v>
      </c>
      <c r="AO614" s="3"/>
      <c r="AP614">
        <v>0</v>
      </c>
      <c r="AR614" t="s">
        <v>1</v>
      </c>
      <c r="AT614" s="2">
        <v>1.3140000000000001</v>
      </c>
      <c r="AU614" s="1">
        <f t="shared" si="75"/>
        <v>0.7126859511563961</v>
      </c>
      <c r="AV614" s="1">
        <f t="shared" si="76"/>
        <v>0.52044919677663681</v>
      </c>
      <c r="AW614" s="1">
        <f t="shared" si="77"/>
        <v>0.32821244239687747</v>
      </c>
    </row>
    <row r="615" spans="1:49" x14ac:dyDescent="0.2">
      <c r="A615">
        <v>613</v>
      </c>
      <c r="B615" t="s">
        <v>7427</v>
      </c>
      <c r="C615" t="s">
        <v>7426</v>
      </c>
      <c r="F615" t="s">
        <v>7425</v>
      </c>
      <c r="G615" t="s">
        <v>9</v>
      </c>
      <c r="H615" t="s">
        <v>8</v>
      </c>
      <c r="I615" t="s">
        <v>190</v>
      </c>
      <c r="J615">
        <v>60013682</v>
      </c>
      <c r="K615" t="s">
        <v>118</v>
      </c>
      <c r="L615" t="s">
        <v>117</v>
      </c>
      <c r="M615" t="s">
        <v>116</v>
      </c>
      <c r="N615">
        <v>3</v>
      </c>
      <c r="O615" t="s">
        <v>7424</v>
      </c>
      <c r="P615" t="s">
        <v>7423</v>
      </c>
      <c r="Q615" t="s">
        <v>415</v>
      </c>
      <c r="R615" s="7">
        <v>37882</v>
      </c>
      <c r="S615" s="8">
        <f t="shared" si="72"/>
        <v>2003</v>
      </c>
      <c r="T615" s="8">
        <v>2003</v>
      </c>
      <c r="U615" s="8">
        <f t="shared" si="73"/>
        <v>19</v>
      </c>
      <c r="V615" s="7">
        <v>37882</v>
      </c>
      <c r="W615" t="s">
        <v>573</v>
      </c>
      <c r="X615" s="2">
        <v>0.375</v>
      </c>
      <c r="Y615" s="6">
        <f t="shared" si="78"/>
        <v>1.0010410827260351E-2</v>
      </c>
      <c r="AA615">
        <v>135194</v>
      </c>
      <c r="AB615">
        <v>24918</v>
      </c>
      <c r="AD615" t="s">
        <v>2</v>
      </c>
      <c r="AE615">
        <v>39</v>
      </c>
      <c r="AF615">
        <v>19</v>
      </c>
      <c r="AH615" t="s">
        <v>7422</v>
      </c>
      <c r="AI615" t="s">
        <v>7421</v>
      </c>
      <c r="AK615" t="s">
        <v>7420</v>
      </c>
      <c r="AL615">
        <v>8</v>
      </c>
      <c r="AM615" s="5">
        <f t="shared" si="74"/>
        <v>0.42105263157894735</v>
      </c>
      <c r="AN615" s="4">
        <f t="shared" si="79"/>
        <v>6.377169732358157E-4</v>
      </c>
      <c r="AO615" s="3"/>
      <c r="AP615">
        <v>0</v>
      </c>
      <c r="AR615" t="s">
        <v>1</v>
      </c>
      <c r="AT615" s="2">
        <v>1.3140000000000001</v>
      </c>
      <c r="AU615" s="1">
        <f t="shared" si="75"/>
        <v>0.71986026710529905</v>
      </c>
      <c r="AV615" s="1">
        <f t="shared" si="76"/>
        <v>0.53240639002480827</v>
      </c>
      <c r="AW615" s="1">
        <f t="shared" si="77"/>
        <v>0.34495251294431761</v>
      </c>
    </row>
    <row r="616" spans="1:49" x14ac:dyDescent="0.2">
      <c r="A616">
        <v>614</v>
      </c>
      <c r="B616" t="s">
        <v>7419</v>
      </c>
      <c r="C616" t="s">
        <v>7418</v>
      </c>
      <c r="F616" t="s">
        <v>7417</v>
      </c>
      <c r="G616" t="s">
        <v>9</v>
      </c>
      <c r="H616" t="s">
        <v>8</v>
      </c>
      <c r="I616" t="s">
        <v>7416</v>
      </c>
      <c r="J616">
        <v>60104665</v>
      </c>
      <c r="K616" t="s">
        <v>7415</v>
      </c>
      <c r="L616" t="s">
        <v>7414</v>
      </c>
      <c r="M616" t="s">
        <v>139</v>
      </c>
      <c r="N616">
        <v>2</v>
      </c>
      <c r="O616" t="s">
        <v>7413</v>
      </c>
      <c r="P616" t="s">
        <v>7412</v>
      </c>
      <c r="Q616" t="s">
        <v>7411</v>
      </c>
      <c r="R616" s="7">
        <v>37882</v>
      </c>
      <c r="S616" s="8">
        <f t="shared" si="72"/>
        <v>2003</v>
      </c>
      <c r="T616" s="8">
        <v>2003</v>
      </c>
      <c r="U616" s="8">
        <f t="shared" si="73"/>
        <v>19</v>
      </c>
      <c r="V616" s="7">
        <v>37882</v>
      </c>
      <c r="W616" t="s">
        <v>573</v>
      </c>
      <c r="X616" s="2">
        <v>0.375</v>
      </c>
      <c r="Y616" s="6">
        <f t="shared" si="78"/>
        <v>1.0010410827260351E-2</v>
      </c>
      <c r="AA616">
        <v>135194</v>
      </c>
      <c r="AB616">
        <v>24918</v>
      </c>
      <c r="AD616" t="s">
        <v>2</v>
      </c>
      <c r="AE616">
        <v>39</v>
      </c>
      <c r="AF616">
        <v>19</v>
      </c>
      <c r="AH616" t="s">
        <v>7410</v>
      </c>
      <c r="AI616" t="s">
        <v>7409</v>
      </c>
      <c r="AK616" t="s">
        <v>7408</v>
      </c>
      <c r="AL616">
        <v>0</v>
      </c>
      <c r="AM616" s="5">
        <f t="shared" si="74"/>
        <v>0</v>
      </c>
      <c r="AN616" s="4">
        <f t="shared" si="79"/>
        <v>0</v>
      </c>
      <c r="AO616" s="3"/>
      <c r="AP616">
        <v>0</v>
      </c>
      <c r="AR616" t="s">
        <v>1</v>
      </c>
      <c r="AT616" s="2">
        <v>1.3140000000000001</v>
      </c>
      <c r="AU616" s="1">
        <f t="shared" si="75"/>
        <v>0.70072875790822453</v>
      </c>
      <c r="AV616" s="1">
        <f t="shared" si="76"/>
        <v>0.5005205413630176</v>
      </c>
      <c r="AW616" s="1">
        <f t="shared" si="77"/>
        <v>0.30031232481781051</v>
      </c>
    </row>
    <row r="617" spans="1:49" x14ac:dyDescent="0.2">
      <c r="A617">
        <v>615</v>
      </c>
      <c r="B617" t="s">
        <v>7407</v>
      </c>
      <c r="C617" t="s">
        <v>7406</v>
      </c>
      <c r="F617" t="s">
        <v>7405</v>
      </c>
      <c r="G617" t="s">
        <v>9</v>
      </c>
      <c r="H617" t="s">
        <v>8</v>
      </c>
      <c r="I617" t="s">
        <v>7404</v>
      </c>
      <c r="J617" t="s">
        <v>7403</v>
      </c>
      <c r="K617" t="s">
        <v>7402</v>
      </c>
      <c r="L617" t="s">
        <v>7401</v>
      </c>
      <c r="M617" t="s">
        <v>7400</v>
      </c>
      <c r="N617">
        <v>6</v>
      </c>
      <c r="O617" t="s">
        <v>7399</v>
      </c>
      <c r="P617" t="s">
        <v>7398</v>
      </c>
      <c r="Q617" t="s">
        <v>7397</v>
      </c>
      <c r="R617" s="7">
        <v>37880</v>
      </c>
      <c r="S617" s="8">
        <f t="shared" si="72"/>
        <v>2003</v>
      </c>
      <c r="T617" s="8">
        <v>2003</v>
      </c>
      <c r="U617" s="8">
        <f t="shared" si="73"/>
        <v>19</v>
      </c>
      <c r="V617" s="7">
        <v>37880</v>
      </c>
      <c r="W617" t="s">
        <v>7396</v>
      </c>
      <c r="X617" s="2">
        <v>1.67</v>
      </c>
      <c r="Y617" s="6">
        <f t="shared" si="78"/>
        <v>4.4579696217399427E-2</v>
      </c>
      <c r="AA617">
        <v>1480227</v>
      </c>
      <c r="AB617">
        <v>28428</v>
      </c>
      <c r="AD617" t="s">
        <v>2</v>
      </c>
      <c r="AE617">
        <v>108</v>
      </c>
      <c r="AF617">
        <v>17</v>
      </c>
      <c r="AI617" t="s">
        <v>7395</v>
      </c>
      <c r="AJ617" t="s">
        <v>7394</v>
      </c>
      <c r="AK617" t="s">
        <v>7393</v>
      </c>
      <c r="AL617">
        <v>55</v>
      </c>
      <c r="AM617" s="5">
        <f t="shared" si="74"/>
        <v>2.8947368421052633</v>
      </c>
      <c r="AN617" s="4">
        <f t="shared" si="79"/>
        <v>4.3843041909962339E-3</v>
      </c>
      <c r="AO617" s="3"/>
      <c r="AP617">
        <v>1</v>
      </c>
      <c r="AR617" t="s">
        <v>1</v>
      </c>
      <c r="AT617" s="2" t="s">
        <v>0</v>
      </c>
      <c r="AU617" s="1">
        <f t="shared" si="75"/>
        <v>3.2521078609478469</v>
      </c>
      <c r="AV617" s="1">
        <f t="shared" si="76"/>
        <v>2.4482000204197831</v>
      </c>
      <c r="AW617" s="1">
        <f t="shared" si="77"/>
        <v>1.6442921798917192</v>
      </c>
    </row>
    <row r="618" spans="1:49" x14ac:dyDescent="0.2">
      <c r="A618">
        <v>616</v>
      </c>
      <c r="B618" t="s">
        <v>7392</v>
      </c>
      <c r="C618" t="s">
        <v>7391</v>
      </c>
      <c r="E618">
        <v>12960372</v>
      </c>
      <c r="F618" t="s">
        <v>7390</v>
      </c>
      <c r="G618" t="s">
        <v>9</v>
      </c>
      <c r="H618" t="s">
        <v>8</v>
      </c>
      <c r="I618" t="s">
        <v>7389</v>
      </c>
      <c r="J618">
        <v>60023324</v>
      </c>
      <c r="K618" t="s">
        <v>7388</v>
      </c>
      <c r="L618" t="s">
        <v>199</v>
      </c>
      <c r="M618" t="s">
        <v>46</v>
      </c>
      <c r="N618">
        <v>3</v>
      </c>
      <c r="O618" t="s">
        <v>7387</v>
      </c>
      <c r="P618" t="s">
        <v>7386</v>
      </c>
      <c r="Q618" t="s">
        <v>7385</v>
      </c>
      <c r="R618" s="7">
        <v>37880</v>
      </c>
      <c r="S618" s="8">
        <f t="shared" si="72"/>
        <v>2003</v>
      </c>
      <c r="T618" s="8">
        <v>2003</v>
      </c>
      <c r="U618" s="8">
        <f t="shared" si="73"/>
        <v>19</v>
      </c>
      <c r="V618" s="7">
        <v>37880</v>
      </c>
      <c r="W618" t="s">
        <v>730</v>
      </c>
      <c r="X618" s="2">
        <v>5.0110000000000001</v>
      </c>
      <c r="Y618" s="6">
        <f t="shared" si="78"/>
        <v>0.13376578308107098</v>
      </c>
      <c r="AA618">
        <v>278424</v>
      </c>
      <c r="AB618">
        <v>21121</v>
      </c>
      <c r="AD618" t="s">
        <v>2</v>
      </c>
      <c r="AE618">
        <v>100</v>
      </c>
      <c r="AF618">
        <v>19</v>
      </c>
      <c r="AH618" t="s">
        <v>7384</v>
      </c>
      <c r="AI618" t="s">
        <v>7383</v>
      </c>
      <c r="AK618" t="s">
        <v>7382</v>
      </c>
      <c r="AL618">
        <v>41</v>
      </c>
      <c r="AM618" s="5">
        <f t="shared" si="74"/>
        <v>2.1578947368421053</v>
      </c>
      <c r="AN618" s="4">
        <f t="shared" si="79"/>
        <v>3.2682994878335558E-3</v>
      </c>
      <c r="AO618" s="3"/>
      <c r="AP618">
        <v>1</v>
      </c>
      <c r="AQ618" t="s">
        <v>29</v>
      </c>
      <c r="AR618" t="s">
        <v>7381</v>
      </c>
      <c r="AS618" t="s">
        <v>28</v>
      </c>
      <c r="AT618" s="2" t="s">
        <v>0</v>
      </c>
      <c r="AU618" s="1">
        <f t="shared" si="75"/>
        <v>9.4616538003099748</v>
      </c>
      <c r="AV618" s="1">
        <f t="shared" si="76"/>
        <v>6.8517041284452267</v>
      </c>
      <c r="AW618" s="1">
        <f t="shared" si="77"/>
        <v>4.2417544565804777</v>
      </c>
    </row>
    <row r="619" spans="1:49" x14ac:dyDescent="0.2">
      <c r="A619">
        <v>617</v>
      </c>
      <c r="B619" t="s">
        <v>7380</v>
      </c>
      <c r="C619" t="s">
        <v>7379</v>
      </c>
      <c r="D619" t="s">
        <v>7378</v>
      </c>
      <c r="E619">
        <v>12927218</v>
      </c>
      <c r="F619" t="s">
        <v>7377</v>
      </c>
      <c r="G619" t="s">
        <v>9</v>
      </c>
      <c r="H619" t="s">
        <v>8</v>
      </c>
      <c r="I619" t="s">
        <v>7376</v>
      </c>
      <c r="J619" t="s">
        <v>7375</v>
      </c>
      <c r="K619" t="s">
        <v>7374</v>
      </c>
      <c r="L619" t="s">
        <v>7373</v>
      </c>
      <c r="M619" t="s">
        <v>7372</v>
      </c>
      <c r="N619">
        <v>3</v>
      </c>
      <c r="O619" t="s">
        <v>7371</v>
      </c>
      <c r="P619" t="s">
        <v>7370</v>
      </c>
      <c r="Q619" t="s">
        <v>7369</v>
      </c>
      <c r="R619" s="7">
        <v>37879</v>
      </c>
      <c r="S619" s="8">
        <f t="shared" si="72"/>
        <v>2003</v>
      </c>
      <c r="T619" s="8">
        <v>2003</v>
      </c>
      <c r="U619" s="8">
        <f t="shared" si="73"/>
        <v>19</v>
      </c>
      <c r="V619" s="7">
        <v>37879</v>
      </c>
      <c r="W619" t="s">
        <v>7368</v>
      </c>
      <c r="X619" s="2">
        <v>1.2969999999999999</v>
      </c>
      <c r="Y619" s="6">
        <f t="shared" si="78"/>
        <v>3.4622674247884469E-2</v>
      </c>
      <c r="AA619">
        <v>3064522</v>
      </c>
      <c r="AB619">
        <v>18042</v>
      </c>
      <c r="AD619" t="s">
        <v>2</v>
      </c>
      <c r="AE619">
        <v>120</v>
      </c>
      <c r="AF619">
        <v>4</v>
      </c>
      <c r="AH619" t="s">
        <v>7367</v>
      </c>
      <c r="AI619" t="s">
        <v>7366</v>
      </c>
      <c r="AJ619" t="s">
        <v>7365</v>
      </c>
      <c r="AK619" t="s">
        <v>7364</v>
      </c>
      <c r="AL619">
        <v>68</v>
      </c>
      <c r="AM619" s="5">
        <f t="shared" si="74"/>
        <v>3.5789473684210527</v>
      </c>
      <c r="AN619" s="4">
        <f t="shared" si="79"/>
        <v>5.4205942725044339E-3</v>
      </c>
      <c r="AO619" s="3"/>
      <c r="AP619">
        <v>1</v>
      </c>
      <c r="AQ619" t="s">
        <v>7363</v>
      </c>
      <c r="AR619" t="s">
        <v>1</v>
      </c>
      <c r="AS619" t="s">
        <v>615</v>
      </c>
      <c r="AT619" s="2">
        <v>3.59</v>
      </c>
      <c r="AU619" s="1">
        <f t="shared" si="75"/>
        <v>2.5862050255270455</v>
      </c>
      <c r="AV619" s="1">
        <f t="shared" si="76"/>
        <v>2.0021634260194454</v>
      </c>
      <c r="AW619" s="1">
        <f t="shared" si="77"/>
        <v>1.4181218265118443</v>
      </c>
    </row>
    <row r="620" spans="1:49" x14ac:dyDescent="0.2">
      <c r="A620">
        <v>618</v>
      </c>
      <c r="B620" t="s">
        <v>7362</v>
      </c>
      <c r="C620" t="s">
        <v>7361</v>
      </c>
      <c r="D620" t="s">
        <v>7360</v>
      </c>
      <c r="E620">
        <v>12971898</v>
      </c>
      <c r="F620" t="s">
        <v>7359</v>
      </c>
      <c r="G620" t="s">
        <v>9</v>
      </c>
      <c r="H620" t="s">
        <v>8</v>
      </c>
      <c r="I620" t="s">
        <v>7358</v>
      </c>
      <c r="J620" t="s">
        <v>7357</v>
      </c>
      <c r="K620" t="s">
        <v>7356</v>
      </c>
      <c r="L620" t="s">
        <v>7355</v>
      </c>
      <c r="M620" t="s">
        <v>30</v>
      </c>
      <c r="N620">
        <v>3</v>
      </c>
      <c r="O620" t="s">
        <v>7354</v>
      </c>
      <c r="P620" t="s">
        <v>7353</v>
      </c>
      <c r="Q620" t="s">
        <v>7352</v>
      </c>
      <c r="R620" s="7">
        <v>37875</v>
      </c>
      <c r="S620" s="8">
        <f t="shared" si="72"/>
        <v>2003</v>
      </c>
      <c r="T620" s="8">
        <v>2003</v>
      </c>
      <c r="U620" s="8">
        <f t="shared" si="73"/>
        <v>19</v>
      </c>
      <c r="V620" s="7">
        <v>37875</v>
      </c>
      <c r="W620" t="s">
        <v>595</v>
      </c>
      <c r="X620" s="2">
        <v>9.6120000000000001</v>
      </c>
      <c r="Y620" s="6">
        <f t="shared" si="78"/>
        <v>0.25658685032433731</v>
      </c>
      <c r="AA620">
        <v>8966273</v>
      </c>
      <c r="AB620">
        <v>17978</v>
      </c>
      <c r="AD620" t="s">
        <v>2</v>
      </c>
      <c r="AE620">
        <v>39</v>
      </c>
      <c r="AF620">
        <v>6</v>
      </c>
      <c r="AH620" t="s">
        <v>7351</v>
      </c>
      <c r="AI620" t="s">
        <v>7350</v>
      </c>
      <c r="AK620" t="s">
        <v>7349</v>
      </c>
      <c r="AL620">
        <v>392</v>
      </c>
      <c r="AM620" s="5">
        <f t="shared" si="74"/>
        <v>20.631578947368421</v>
      </c>
      <c r="AN620" s="4">
        <f t="shared" si="79"/>
        <v>3.1248131688554972E-2</v>
      </c>
      <c r="AO620" s="3"/>
      <c r="AP620">
        <v>1</v>
      </c>
      <c r="AQ620" t="s">
        <v>42</v>
      </c>
      <c r="AR620" t="s">
        <v>7348</v>
      </c>
      <c r="AS620" t="s">
        <v>41</v>
      </c>
      <c r="AT620" s="2">
        <v>17.172999999999998</v>
      </c>
      <c r="AU620" s="1">
        <f t="shared" si="75"/>
        <v>18.89852347336026</v>
      </c>
      <c r="AV620" s="1">
        <f t="shared" si="76"/>
        <v>14.391749100644613</v>
      </c>
      <c r="AW620" s="1">
        <f t="shared" si="77"/>
        <v>9.8849747279289684</v>
      </c>
    </row>
    <row r="621" spans="1:49" x14ac:dyDescent="0.2">
      <c r="A621">
        <v>619</v>
      </c>
      <c r="B621" t="s">
        <v>7347</v>
      </c>
      <c r="C621" t="s">
        <v>7346</v>
      </c>
      <c r="D621" t="s">
        <v>7345</v>
      </c>
      <c r="F621" t="s">
        <v>7344</v>
      </c>
      <c r="G621" t="s">
        <v>9</v>
      </c>
      <c r="H621" t="s">
        <v>8</v>
      </c>
      <c r="I621" t="s">
        <v>7343</v>
      </c>
      <c r="J621">
        <v>60105159</v>
      </c>
      <c r="K621" t="s">
        <v>7342</v>
      </c>
      <c r="L621" t="s">
        <v>7341</v>
      </c>
      <c r="M621" t="s">
        <v>5</v>
      </c>
      <c r="N621">
        <v>3</v>
      </c>
      <c r="O621" t="s">
        <v>7340</v>
      </c>
      <c r="P621" t="s">
        <v>7339</v>
      </c>
      <c r="Q621" t="s">
        <v>7338</v>
      </c>
      <c r="R621" s="7">
        <v>37872</v>
      </c>
      <c r="S621" s="8">
        <f t="shared" si="72"/>
        <v>2003</v>
      </c>
      <c r="T621" s="8">
        <v>2003</v>
      </c>
      <c r="U621" s="8">
        <f t="shared" si="73"/>
        <v>19</v>
      </c>
      <c r="V621" s="7">
        <v>37872</v>
      </c>
      <c r="W621" t="s">
        <v>7337</v>
      </c>
      <c r="X621" s="2">
        <v>0.58099999999999996</v>
      </c>
      <c r="Y621" s="6">
        <f t="shared" si="78"/>
        <v>1.5509463175035369E-2</v>
      </c>
      <c r="AA621">
        <v>404020</v>
      </c>
      <c r="AB621">
        <v>26512</v>
      </c>
      <c r="AD621" t="s">
        <v>2</v>
      </c>
      <c r="AE621">
        <v>59</v>
      </c>
      <c r="AF621">
        <v>37</v>
      </c>
      <c r="AH621" t="s">
        <v>7336</v>
      </c>
      <c r="AI621" t="s">
        <v>7335</v>
      </c>
      <c r="AJ621" t="s">
        <v>7334</v>
      </c>
      <c r="AK621" t="s">
        <v>7333</v>
      </c>
      <c r="AL621">
        <v>34</v>
      </c>
      <c r="AM621" s="5">
        <f t="shared" si="74"/>
        <v>1.7894736842105263</v>
      </c>
      <c r="AN621" s="4">
        <f t="shared" si="79"/>
        <v>2.7102971362522169E-3</v>
      </c>
      <c r="AO621" s="3"/>
      <c r="AP621">
        <v>0</v>
      </c>
      <c r="AQ621" t="s">
        <v>7332</v>
      </c>
      <c r="AR621">
        <v>15350107</v>
      </c>
      <c r="AS621" t="s">
        <v>314</v>
      </c>
      <c r="AT621" s="2">
        <v>2.4569999999999999</v>
      </c>
      <c r="AU621" s="1">
        <f t="shared" si="75"/>
        <v>1.1669713363400422</v>
      </c>
      <c r="AV621" s="1">
        <f t="shared" si="76"/>
        <v>0.91098801556437936</v>
      </c>
      <c r="AW621" s="1">
        <f t="shared" si="77"/>
        <v>0.65500469478871626</v>
      </c>
    </row>
    <row r="622" spans="1:49" x14ac:dyDescent="0.2">
      <c r="A622">
        <v>620</v>
      </c>
      <c r="B622" t="s">
        <v>7331</v>
      </c>
      <c r="C622" t="s">
        <v>7330</v>
      </c>
      <c r="F622" t="s">
        <v>7329</v>
      </c>
      <c r="G622" t="s">
        <v>9</v>
      </c>
      <c r="H622" t="s">
        <v>8</v>
      </c>
      <c r="I622" t="s">
        <v>7328</v>
      </c>
      <c r="J622" t="s">
        <v>7327</v>
      </c>
      <c r="K622" t="s">
        <v>7326</v>
      </c>
      <c r="L622" t="s">
        <v>7325</v>
      </c>
      <c r="M622" t="s">
        <v>7324</v>
      </c>
      <c r="N622">
        <v>4</v>
      </c>
      <c r="O622" t="s">
        <v>7323</v>
      </c>
      <c r="P622" t="s">
        <v>7322</v>
      </c>
      <c r="Q622" t="s">
        <v>7321</v>
      </c>
      <c r="R622" s="7">
        <v>37869</v>
      </c>
      <c r="S622" s="8">
        <f t="shared" si="72"/>
        <v>2003</v>
      </c>
      <c r="T622" s="8">
        <v>2003</v>
      </c>
      <c r="U622" s="8">
        <f t="shared" si="73"/>
        <v>19</v>
      </c>
      <c r="V622" s="7">
        <v>37869</v>
      </c>
      <c r="W622" t="s">
        <v>548</v>
      </c>
      <c r="X622" s="2">
        <v>0.30399999999999999</v>
      </c>
      <c r="Y622" s="6">
        <f t="shared" si="78"/>
        <v>8.115106377299057E-3</v>
      </c>
      <c r="AA622">
        <v>8952477</v>
      </c>
      <c r="AB622">
        <v>12250</v>
      </c>
      <c r="AD622" t="s">
        <v>2</v>
      </c>
      <c r="AE622">
        <v>38</v>
      </c>
      <c r="AF622">
        <v>5</v>
      </c>
      <c r="AH622" t="s">
        <v>7320</v>
      </c>
      <c r="AI622" t="s">
        <v>7319</v>
      </c>
      <c r="AJ622" t="s">
        <v>7318</v>
      </c>
      <c r="AK622" t="s">
        <v>7317</v>
      </c>
      <c r="AL622">
        <v>0</v>
      </c>
      <c r="AM622" s="5">
        <f t="shared" si="74"/>
        <v>0</v>
      </c>
      <c r="AN622" s="4">
        <f t="shared" si="79"/>
        <v>0</v>
      </c>
      <c r="AO622" s="3"/>
      <c r="AP622">
        <v>0</v>
      </c>
      <c r="AR622" t="s">
        <v>1</v>
      </c>
      <c r="AT622" s="2" t="s">
        <v>0</v>
      </c>
      <c r="AU622" s="1">
        <f t="shared" si="75"/>
        <v>0.56805744641093392</v>
      </c>
      <c r="AV622" s="1">
        <f t="shared" si="76"/>
        <v>0.40575531886495286</v>
      </c>
      <c r="AW622" s="1">
        <f t="shared" si="77"/>
        <v>0.24345319131897172</v>
      </c>
    </row>
    <row r="623" spans="1:49" x14ac:dyDescent="0.2">
      <c r="A623">
        <v>621</v>
      </c>
      <c r="B623" t="s">
        <v>7316</v>
      </c>
      <c r="C623" t="s">
        <v>7315</v>
      </c>
      <c r="F623" t="s">
        <v>7314</v>
      </c>
      <c r="G623" t="s">
        <v>9</v>
      </c>
      <c r="H623" t="s">
        <v>8</v>
      </c>
      <c r="I623" t="s">
        <v>7313</v>
      </c>
      <c r="J623" t="s">
        <v>7312</v>
      </c>
      <c r="K623" t="s">
        <v>7311</v>
      </c>
      <c r="L623" t="s">
        <v>7310</v>
      </c>
      <c r="M623" t="s">
        <v>128</v>
      </c>
      <c r="N623">
        <v>3</v>
      </c>
      <c r="O623" t="s">
        <v>7309</v>
      </c>
      <c r="P623" t="s">
        <v>7308</v>
      </c>
      <c r="Q623" t="s">
        <v>7307</v>
      </c>
      <c r="R623" s="7">
        <v>37869</v>
      </c>
      <c r="S623" s="8">
        <f t="shared" si="72"/>
        <v>2003</v>
      </c>
      <c r="T623" s="8">
        <v>2003</v>
      </c>
      <c r="U623" s="8">
        <f t="shared" si="73"/>
        <v>19</v>
      </c>
      <c r="V623" s="7">
        <v>37869</v>
      </c>
      <c r="W623" t="s">
        <v>548</v>
      </c>
      <c r="X623" s="2">
        <v>0.30399999999999999</v>
      </c>
      <c r="Y623" s="6">
        <f t="shared" si="78"/>
        <v>8.115106377299057E-3</v>
      </c>
      <c r="AA623">
        <v>8952477</v>
      </c>
      <c r="AB623">
        <v>12250</v>
      </c>
      <c r="AD623" t="s">
        <v>2</v>
      </c>
      <c r="AE623">
        <v>38</v>
      </c>
      <c r="AF623">
        <v>5</v>
      </c>
      <c r="AH623" t="s">
        <v>7306</v>
      </c>
      <c r="AI623" t="s">
        <v>7305</v>
      </c>
      <c r="AJ623" t="s">
        <v>7304</v>
      </c>
      <c r="AK623" t="s">
        <v>7303</v>
      </c>
      <c r="AL623">
        <v>7</v>
      </c>
      <c r="AM623" s="5">
        <f t="shared" si="74"/>
        <v>0.36842105263157893</v>
      </c>
      <c r="AN623" s="4">
        <f t="shared" si="79"/>
        <v>5.5800235158133874E-4</v>
      </c>
      <c r="AO623" s="3"/>
      <c r="AP623">
        <v>0</v>
      </c>
      <c r="AR623" t="s">
        <v>1</v>
      </c>
      <c r="AT623" s="2" t="s">
        <v>0</v>
      </c>
      <c r="AU623" s="1">
        <f t="shared" si="75"/>
        <v>0.58479751695837412</v>
      </c>
      <c r="AV623" s="1">
        <f t="shared" si="76"/>
        <v>0.43365543644401977</v>
      </c>
      <c r="AW623" s="1">
        <f t="shared" si="77"/>
        <v>0.28251335592966542</v>
      </c>
    </row>
    <row r="624" spans="1:49" x14ac:dyDescent="0.2">
      <c r="A624">
        <v>622</v>
      </c>
      <c r="B624" t="s">
        <v>7302</v>
      </c>
      <c r="C624" t="s">
        <v>7301</v>
      </c>
      <c r="F624" t="s">
        <v>7300</v>
      </c>
      <c r="G624" t="s">
        <v>9</v>
      </c>
      <c r="H624" t="s">
        <v>8</v>
      </c>
      <c r="I624" t="s">
        <v>1210</v>
      </c>
      <c r="J624">
        <v>60011357</v>
      </c>
      <c r="K624" t="s">
        <v>91</v>
      </c>
      <c r="L624" t="s">
        <v>90</v>
      </c>
      <c r="M624" t="s">
        <v>89</v>
      </c>
      <c r="N624">
        <v>4</v>
      </c>
      <c r="O624" t="s">
        <v>7299</v>
      </c>
      <c r="P624" t="s">
        <v>7298</v>
      </c>
      <c r="Q624" t="s">
        <v>5010</v>
      </c>
      <c r="R624" s="7">
        <v>37869</v>
      </c>
      <c r="S624" s="8">
        <f t="shared" si="72"/>
        <v>2003</v>
      </c>
      <c r="T624" s="8">
        <v>2003</v>
      </c>
      <c r="U624" s="8">
        <f t="shared" si="73"/>
        <v>19</v>
      </c>
      <c r="V624" s="7">
        <v>37869</v>
      </c>
      <c r="W624" t="s">
        <v>548</v>
      </c>
      <c r="X624" s="2">
        <v>0.30399999999999999</v>
      </c>
      <c r="Y624" s="6">
        <f t="shared" si="78"/>
        <v>8.115106377299057E-3</v>
      </c>
      <c r="AA624">
        <v>8952477</v>
      </c>
      <c r="AB624">
        <v>12250</v>
      </c>
      <c r="AD624" t="s">
        <v>2</v>
      </c>
      <c r="AE624">
        <v>38</v>
      </c>
      <c r="AF624">
        <v>5</v>
      </c>
      <c r="AH624" t="s">
        <v>7297</v>
      </c>
      <c r="AI624" t="s">
        <v>7296</v>
      </c>
      <c r="AJ624" t="s">
        <v>7295</v>
      </c>
      <c r="AK624" t="s">
        <v>7294</v>
      </c>
      <c r="AL624">
        <v>20</v>
      </c>
      <c r="AM624" s="5">
        <f t="shared" si="74"/>
        <v>1.0526315789473684</v>
      </c>
      <c r="AN624" s="4">
        <f t="shared" si="79"/>
        <v>1.5942924330895395E-3</v>
      </c>
      <c r="AO624" s="3"/>
      <c r="AP624">
        <v>0</v>
      </c>
      <c r="AR624" t="s">
        <v>1</v>
      </c>
      <c r="AT624" s="2" t="s">
        <v>0</v>
      </c>
      <c r="AU624" s="1">
        <f t="shared" si="75"/>
        <v>0.61588621940362009</v>
      </c>
      <c r="AV624" s="1">
        <f t="shared" si="76"/>
        <v>0.48546994051942977</v>
      </c>
      <c r="AW624" s="1">
        <f t="shared" si="77"/>
        <v>0.35505366163523944</v>
      </c>
    </row>
    <row r="625" spans="1:49" x14ac:dyDescent="0.2">
      <c r="A625">
        <v>623</v>
      </c>
      <c r="B625" t="s">
        <v>7293</v>
      </c>
      <c r="C625" t="s">
        <v>7292</v>
      </c>
      <c r="F625" t="s">
        <v>7291</v>
      </c>
      <c r="G625" t="s">
        <v>9</v>
      </c>
      <c r="H625" t="s">
        <v>8</v>
      </c>
      <c r="I625" t="s">
        <v>7290</v>
      </c>
      <c r="J625">
        <v>100758660</v>
      </c>
      <c r="K625" t="s">
        <v>7289</v>
      </c>
      <c r="L625" t="s">
        <v>7288</v>
      </c>
      <c r="M625" t="s">
        <v>139</v>
      </c>
      <c r="N625">
        <v>2</v>
      </c>
      <c r="O625" t="s">
        <v>7287</v>
      </c>
      <c r="P625" t="s">
        <v>7286</v>
      </c>
      <c r="Q625" t="s">
        <v>7285</v>
      </c>
      <c r="R625" s="7">
        <v>37869</v>
      </c>
      <c r="S625" s="8">
        <f t="shared" si="72"/>
        <v>2003</v>
      </c>
      <c r="T625" s="8">
        <v>2003</v>
      </c>
      <c r="U625" s="8">
        <f t="shared" si="73"/>
        <v>19</v>
      </c>
      <c r="V625" s="7">
        <v>37869</v>
      </c>
      <c r="W625" t="s">
        <v>548</v>
      </c>
      <c r="X625" s="2">
        <v>0.30399999999999999</v>
      </c>
      <c r="Y625" s="6">
        <f t="shared" si="78"/>
        <v>8.115106377299057E-3</v>
      </c>
      <c r="AA625">
        <v>8952477</v>
      </c>
      <c r="AB625">
        <v>12250</v>
      </c>
      <c r="AD625" t="s">
        <v>2</v>
      </c>
      <c r="AE625">
        <v>38</v>
      </c>
      <c r="AF625">
        <v>5</v>
      </c>
      <c r="AH625" t="s">
        <v>7284</v>
      </c>
      <c r="AI625" t="s">
        <v>7283</v>
      </c>
      <c r="AJ625" t="s">
        <v>7282</v>
      </c>
      <c r="AK625" t="s">
        <v>7281</v>
      </c>
      <c r="AL625">
        <v>4</v>
      </c>
      <c r="AM625" s="5">
        <f t="shared" si="74"/>
        <v>0.21052631578947367</v>
      </c>
      <c r="AN625" s="4">
        <f t="shared" si="79"/>
        <v>3.1885848661790785E-4</v>
      </c>
      <c r="AO625" s="3"/>
      <c r="AP625">
        <v>0</v>
      </c>
      <c r="AR625" t="s">
        <v>1</v>
      </c>
      <c r="AT625" s="2" t="s">
        <v>0</v>
      </c>
      <c r="AU625" s="1">
        <f t="shared" si="75"/>
        <v>0.57762320100947118</v>
      </c>
      <c r="AV625" s="1">
        <f t="shared" si="76"/>
        <v>0.4216982431958482</v>
      </c>
      <c r="AW625" s="1">
        <f t="shared" si="77"/>
        <v>0.26577328538222528</v>
      </c>
    </row>
    <row r="626" spans="1:49" x14ac:dyDescent="0.2">
      <c r="A626">
        <v>624</v>
      </c>
      <c r="B626" t="s">
        <v>7280</v>
      </c>
      <c r="C626" t="s">
        <v>7279</v>
      </c>
      <c r="F626" t="s">
        <v>7278</v>
      </c>
      <c r="G626" t="s">
        <v>9</v>
      </c>
      <c r="H626" t="s">
        <v>8</v>
      </c>
      <c r="I626" t="s">
        <v>992</v>
      </c>
      <c r="J626">
        <v>60015179</v>
      </c>
      <c r="K626" t="s">
        <v>991</v>
      </c>
      <c r="L626" t="s">
        <v>990</v>
      </c>
      <c r="M626" t="s">
        <v>69</v>
      </c>
      <c r="N626">
        <v>3</v>
      </c>
      <c r="O626" t="s">
        <v>7277</v>
      </c>
      <c r="P626" t="s">
        <v>7276</v>
      </c>
      <c r="Q626" t="s">
        <v>7275</v>
      </c>
      <c r="R626" s="7">
        <v>37869</v>
      </c>
      <c r="S626" s="8">
        <f t="shared" si="72"/>
        <v>2003</v>
      </c>
      <c r="T626" s="8">
        <v>2003</v>
      </c>
      <c r="U626" s="8">
        <f t="shared" si="73"/>
        <v>19</v>
      </c>
      <c r="V626" s="7">
        <v>37869</v>
      </c>
      <c r="W626" t="s">
        <v>548</v>
      </c>
      <c r="X626" s="2">
        <v>0.30399999999999999</v>
      </c>
      <c r="Y626" s="6">
        <f t="shared" si="78"/>
        <v>8.115106377299057E-3</v>
      </c>
      <c r="AA626">
        <v>8952477</v>
      </c>
      <c r="AB626">
        <v>12250</v>
      </c>
      <c r="AD626" t="s">
        <v>2</v>
      </c>
      <c r="AE626">
        <v>38</v>
      </c>
      <c r="AF626">
        <v>5</v>
      </c>
      <c r="AH626" t="s">
        <v>7274</v>
      </c>
      <c r="AI626" t="s">
        <v>7273</v>
      </c>
      <c r="AJ626" t="s">
        <v>7272</v>
      </c>
      <c r="AK626" t="s">
        <v>7271</v>
      </c>
      <c r="AL626">
        <v>3</v>
      </c>
      <c r="AM626" s="5">
        <f t="shared" si="74"/>
        <v>0.15789473684210525</v>
      </c>
      <c r="AN626" s="4">
        <f t="shared" si="79"/>
        <v>2.3914386496343091E-4</v>
      </c>
      <c r="AO626" s="3"/>
      <c r="AP626">
        <v>0</v>
      </c>
      <c r="AR626" t="s">
        <v>1</v>
      </c>
      <c r="AT626" s="2" t="s">
        <v>0</v>
      </c>
      <c r="AU626" s="1">
        <f t="shared" si="75"/>
        <v>0.57523176235983686</v>
      </c>
      <c r="AV626" s="1">
        <f t="shared" si="76"/>
        <v>0.41771251211312443</v>
      </c>
      <c r="AW626" s="1">
        <f t="shared" si="77"/>
        <v>0.2601932618664119</v>
      </c>
    </row>
    <row r="627" spans="1:49" x14ac:dyDescent="0.2">
      <c r="A627">
        <v>625</v>
      </c>
      <c r="B627" t="s">
        <v>7270</v>
      </c>
      <c r="C627" t="s">
        <v>7269</v>
      </c>
      <c r="F627" t="s">
        <v>7268</v>
      </c>
      <c r="G627" t="s">
        <v>9</v>
      </c>
      <c r="H627" t="s">
        <v>8</v>
      </c>
      <c r="I627" t="s">
        <v>1095</v>
      </c>
      <c r="J627">
        <v>60023932</v>
      </c>
      <c r="K627" t="s">
        <v>1094</v>
      </c>
      <c r="L627" t="s">
        <v>1057</v>
      </c>
      <c r="M627" t="s">
        <v>191</v>
      </c>
      <c r="N627">
        <v>2</v>
      </c>
      <c r="O627" t="s">
        <v>1093</v>
      </c>
      <c r="P627" t="s">
        <v>1092</v>
      </c>
      <c r="Q627" t="s">
        <v>1091</v>
      </c>
      <c r="R627" s="7">
        <v>37869</v>
      </c>
      <c r="S627" s="8">
        <f t="shared" si="72"/>
        <v>2003</v>
      </c>
      <c r="T627" s="8">
        <v>2003</v>
      </c>
      <c r="U627" s="8">
        <f t="shared" si="73"/>
        <v>19</v>
      </c>
      <c r="V627" s="7">
        <v>37869</v>
      </c>
      <c r="W627" t="s">
        <v>548</v>
      </c>
      <c r="X627" s="2">
        <v>0.30399999999999999</v>
      </c>
      <c r="Y627" s="6">
        <f t="shared" si="78"/>
        <v>8.115106377299057E-3</v>
      </c>
      <c r="AA627">
        <v>8952477</v>
      </c>
      <c r="AB627">
        <v>12250</v>
      </c>
      <c r="AD627" t="s">
        <v>2</v>
      </c>
      <c r="AE627">
        <v>38</v>
      </c>
      <c r="AF627">
        <v>5</v>
      </c>
      <c r="AH627" t="s">
        <v>435</v>
      </c>
      <c r="AI627" t="s">
        <v>7267</v>
      </c>
      <c r="AJ627" t="s">
        <v>7266</v>
      </c>
      <c r="AK627" t="s">
        <v>7265</v>
      </c>
      <c r="AL627">
        <v>4</v>
      </c>
      <c r="AM627" s="5">
        <f t="shared" si="74"/>
        <v>0.21052631578947367</v>
      </c>
      <c r="AN627" s="4">
        <f t="shared" si="79"/>
        <v>3.1885848661790785E-4</v>
      </c>
      <c r="AO627" s="3"/>
      <c r="AP627">
        <v>0</v>
      </c>
      <c r="AR627" t="s">
        <v>1</v>
      </c>
      <c r="AT627" s="2" t="s">
        <v>0</v>
      </c>
      <c r="AU627" s="1">
        <f t="shared" si="75"/>
        <v>0.57762320100947118</v>
      </c>
      <c r="AV627" s="1">
        <f t="shared" si="76"/>
        <v>0.4216982431958482</v>
      </c>
      <c r="AW627" s="1">
        <f t="shared" si="77"/>
        <v>0.26577328538222528</v>
      </c>
    </row>
    <row r="628" spans="1:49" x14ac:dyDescent="0.2">
      <c r="A628">
        <v>626</v>
      </c>
      <c r="B628" t="s">
        <v>7264</v>
      </c>
      <c r="C628" t="s">
        <v>7263</v>
      </c>
      <c r="F628" t="s">
        <v>7262</v>
      </c>
      <c r="G628" t="s">
        <v>9</v>
      </c>
      <c r="H628" t="s">
        <v>8</v>
      </c>
      <c r="I628" t="s">
        <v>543</v>
      </c>
      <c r="J628">
        <v>60010491</v>
      </c>
      <c r="K628" t="s">
        <v>522</v>
      </c>
      <c r="L628" t="s">
        <v>521</v>
      </c>
      <c r="M628" t="s">
        <v>46</v>
      </c>
      <c r="N628">
        <v>1</v>
      </c>
      <c r="O628" t="s">
        <v>1203</v>
      </c>
      <c r="P628">
        <v>7004922524</v>
      </c>
      <c r="Q628">
        <v>60010491</v>
      </c>
      <c r="R628" s="7">
        <v>37869</v>
      </c>
      <c r="S628" s="8">
        <f t="shared" si="72"/>
        <v>2003</v>
      </c>
      <c r="T628" s="8">
        <v>2003</v>
      </c>
      <c r="U628" s="8">
        <f t="shared" si="73"/>
        <v>19</v>
      </c>
      <c r="V628" s="7">
        <v>37869</v>
      </c>
      <c r="W628" t="s">
        <v>548</v>
      </c>
      <c r="X628" s="2">
        <v>0.30399999999999999</v>
      </c>
      <c r="Y628" s="6">
        <f t="shared" si="78"/>
        <v>8.115106377299057E-3</v>
      </c>
      <c r="AA628">
        <v>8952477</v>
      </c>
      <c r="AB628">
        <v>12250</v>
      </c>
      <c r="AD628" t="s">
        <v>2</v>
      </c>
      <c r="AE628">
        <v>38</v>
      </c>
      <c r="AF628">
        <v>5</v>
      </c>
      <c r="AH628" t="s">
        <v>7261</v>
      </c>
      <c r="AI628" t="s">
        <v>7260</v>
      </c>
      <c r="AJ628" t="s">
        <v>7259</v>
      </c>
      <c r="AK628" t="s">
        <v>7258</v>
      </c>
      <c r="AL628">
        <v>36</v>
      </c>
      <c r="AM628" s="5">
        <f t="shared" si="74"/>
        <v>1.8947368421052631</v>
      </c>
      <c r="AN628" s="4">
        <f t="shared" si="79"/>
        <v>2.8697263795611706E-3</v>
      </c>
      <c r="AO628" s="3"/>
      <c r="AP628">
        <v>0</v>
      </c>
      <c r="AR628" t="s">
        <v>1</v>
      </c>
      <c r="AT628" s="2" t="s">
        <v>0</v>
      </c>
      <c r="AU628" s="1">
        <f t="shared" si="75"/>
        <v>0.65414923779776901</v>
      </c>
      <c r="AV628" s="1">
        <f t="shared" si="76"/>
        <v>0.54924163784301139</v>
      </c>
      <c r="AW628" s="1">
        <f t="shared" si="77"/>
        <v>0.44433403788825371</v>
      </c>
    </row>
    <row r="629" spans="1:49" x14ac:dyDescent="0.2">
      <c r="A629">
        <v>627</v>
      </c>
      <c r="B629" t="s">
        <v>7257</v>
      </c>
      <c r="C629" t="s">
        <v>7256</v>
      </c>
      <c r="F629" t="s">
        <v>7255</v>
      </c>
      <c r="G629" t="s">
        <v>9</v>
      </c>
      <c r="H629" t="s">
        <v>8</v>
      </c>
      <c r="I629" t="s">
        <v>7254</v>
      </c>
      <c r="J629" t="s">
        <v>7253</v>
      </c>
      <c r="K629" t="s">
        <v>7252</v>
      </c>
      <c r="L629" t="s">
        <v>7251</v>
      </c>
      <c r="M629" t="s">
        <v>7250</v>
      </c>
      <c r="N629">
        <v>5</v>
      </c>
      <c r="O629" t="s">
        <v>7249</v>
      </c>
      <c r="P629" t="s">
        <v>7248</v>
      </c>
      <c r="Q629" t="s">
        <v>7247</v>
      </c>
      <c r="R629" s="7">
        <v>37869</v>
      </c>
      <c r="S629" s="8">
        <f t="shared" si="72"/>
        <v>2003</v>
      </c>
      <c r="T629" s="8">
        <v>2003</v>
      </c>
      <c r="U629" s="8">
        <f t="shared" si="73"/>
        <v>19</v>
      </c>
      <c r="V629" s="7">
        <v>37869</v>
      </c>
      <c r="W629" t="s">
        <v>548</v>
      </c>
      <c r="X629" s="2">
        <v>0.30399999999999999</v>
      </c>
      <c r="Y629" s="6">
        <f t="shared" si="78"/>
        <v>8.115106377299057E-3</v>
      </c>
      <c r="AA629">
        <v>8952477</v>
      </c>
      <c r="AB629">
        <v>12250</v>
      </c>
      <c r="AD629" t="s">
        <v>2</v>
      </c>
      <c r="AE629">
        <v>38</v>
      </c>
      <c r="AF629">
        <v>5</v>
      </c>
      <c r="AH629" t="s">
        <v>7246</v>
      </c>
      <c r="AI629" t="s">
        <v>7245</v>
      </c>
      <c r="AJ629" t="s">
        <v>7244</v>
      </c>
      <c r="AK629" t="s">
        <v>7243</v>
      </c>
      <c r="AL629">
        <v>12</v>
      </c>
      <c r="AM629" s="5">
        <f t="shared" si="74"/>
        <v>0.63157894736842102</v>
      </c>
      <c r="AN629" s="4">
        <f t="shared" si="79"/>
        <v>9.5657545985372366E-4</v>
      </c>
      <c r="AO629" s="3"/>
      <c r="AP629">
        <v>0</v>
      </c>
      <c r="AR629" t="s">
        <v>1</v>
      </c>
      <c r="AT629" s="2" t="s">
        <v>0</v>
      </c>
      <c r="AU629" s="1">
        <f t="shared" si="75"/>
        <v>0.59675471020654569</v>
      </c>
      <c r="AV629" s="1">
        <f t="shared" si="76"/>
        <v>0.45358409185763904</v>
      </c>
      <c r="AW629" s="1">
        <f t="shared" si="77"/>
        <v>0.31041347350873238</v>
      </c>
    </row>
    <row r="630" spans="1:49" x14ac:dyDescent="0.2">
      <c r="A630">
        <v>628</v>
      </c>
      <c r="B630" t="s">
        <v>7242</v>
      </c>
      <c r="C630" t="s">
        <v>7241</v>
      </c>
      <c r="F630" t="s">
        <v>7240</v>
      </c>
      <c r="G630" t="s">
        <v>9</v>
      </c>
      <c r="H630" t="s">
        <v>8</v>
      </c>
      <c r="I630" t="s">
        <v>7239</v>
      </c>
      <c r="J630">
        <v>60011357</v>
      </c>
      <c r="K630" t="s">
        <v>91</v>
      </c>
      <c r="L630" t="s">
        <v>90</v>
      </c>
      <c r="M630" t="s">
        <v>89</v>
      </c>
      <c r="N630">
        <v>3</v>
      </c>
      <c r="O630" t="s">
        <v>7238</v>
      </c>
      <c r="P630" t="s">
        <v>7237</v>
      </c>
      <c r="Q630" t="s">
        <v>88</v>
      </c>
      <c r="R630" s="7">
        <v>37868</v>
      </c>
      <c r="S630" s="8">
        <f t="shared" si="72"/>
        <v>2003</v>
      </c>
      <c r="T630" s="8">
        <v>2003</v>
      </c>
      <c r="U630" s="8">
        <f t="shared" si="73"/>
        <v>19</v>
      </c>
      <c r="V630" s="7">
        <v>37868</v>
      </c>
      <c r="W630" t="s">
        <v>573</v>
      </c>
      <c r="X630" s="2">
        <v>0.375</v>
      </c>
      <c r="Y630" s="6">
        <f t="shared" si="78"/>
        <v>1.0010410827260351E-2</v>
      </c>
      <c r="AA630">
        <v>135194</v>
      </c>
      <c r="AB630">
        <v>24918</v>
      </c>
      <c r="AD630" t="s">
        <v>2</v>
      </c>
      <c r="AE630">
        <v>39</v>
      </c>
      <c r="AF630">
        <v>18</v>
      </c>
      <c r="AH630" t="s">
        <v>7236</v>
      </c>
      <c r="AI630" t="s">
        <v>7235</v>
      </c>
      <c r="AK630" t="s">
        <v>7234</v>
      </c>
      <c r="AL630">
        <v>29</v>
      </c>
      <c r="AM630" s="5">
        <f t="shared" si="74"/>
        <v>1.5263157894736843</v>
      </c>
      <c r="AN630" s="4">
        <f t="shared" si="79"/>
        <v>2.3117240279798322E-3</v>
      </c>
      <c r="AO630" s="3"/>
      <c r="AP630">
        <v>0</v>
      </c>
      <c r="AR630" t="s">
        <v>1</v>
      </c>
      <c r="AT630" s="2">
        <v>1.3140000000000001</v>
      </c>
      <c r="AU630" s="1">
        <f t="shared" si="75"/>
        <v>0.77008047874761953</v>
      </c>
      <c r="AV630" s="1">
        <f t="shared" si="76"/>
        <v>0.61610674276200916</v>
      </c>
      <c r="AW630" s="1">
        <f t="shared" si="77"/>
        <v>0.46213300677639879</v>
      </c>
    </row>
    <row r="631" spans="1:49" x14ac:dyDescent="0.2">
      <c r="A631">
        <v>629</v>
      </c>
      <c r="B631" t="s">
        <v>7233</v>
      </c>
      <c r="C631" t="s">
        <v>7232</v>
      </c>
      <c r="F631" t="s">
        <v>7231</v>
      </c>
      <c r="G631" t="s">
        <v>9</v>
      </c>
      <c r="H631" t="s">
        <v>8</v>
      </c>
      <c r="I631" t="s">
        <v>7230</v>
      </c>
      <c r="J631">
        <v>60011357</v>
      </c>
      <c r="K631" t="s">
        <v>91</v>
      </c>
      <c r="L631" t="s">
        <v>90</v>
      </c>
      <c r="M631" t="s">
        <v>89</v>
      </c>
      <c r="N631">
        <v>3</v>
      </c>
      <c r="O631" t="s">
        <v>7229</v>
      </c>
      <c r="P631" t="s">
        <v>7228</v>
      </c>
      <c r="Q631" t="s">
        <v>88</v>
      </c>
      <c r="R631" s="7">
        <v>37868</v>
      </c>
      <c r="S631" s="8">
        <f t="shared" si="72"/>
        <v>2003</v>
      </c>
      <c r="T631" s="8">
        <v>2003</v>
      </c>
      <c r="U631" s="8">
        <f t="shared" si="73"/>
        <v>19</v>
      </c>
      <c r="V631" s="7">
        <v>37868</v>
      </c>
      <c r="W631" t="s">
        <v>573</v>
      </c>
      <c r="X631" s="2">
        <v>0.375</v>
      </c>
      <c r="Y631" s="6">
        <f t="shared" si="78"/>
        <v>1.0010410827260351E-2</v>
      </c>
      <c r="AA631">
        <v>135194</v>
      </c>
      <c r="AB631">
        <v>24918</v>
      </c>
      <c r="AD631" t="s">
        <v>2</v>
      </c>
      <c r="AE631">
        <v>39</v>
      </c>
      <c r="AF631">
        <v>18</v>
      </c>
      <c r="AH631" t="s">
        <v>7227</v>
      </c>
      <c r="AI631" t="s">
        <v>7226</v>
      </c>
      <c r="AK631" t="s">
        <v>7225</v>
      </c>
      <c r="AL631">
        <v>35</v>
      </c>
      <c r="AM631" s="5">
        <f t="shared" si="74"/>
        <v>1.8421052631578947</v>
      </c>
      <c r="AN631" s="4">
        <f t="shared" si="79"/>
        <v>2.7900117579066938E-3</v>
      </c>
      <c r="AO631" s="3"/>
      <c r="AP631">
        <v>0</v>
      </c>
      <c r="AR631" t="s">
        <v>1</v>
      </c>
      <c r="AT631" s="2">
        <v>1.3140000000000001</v>
      </c>
      <c r="AU631" s="1">
        <f t="shared" si="75"/>
        <v>0.78442911064542531</v>
      </c>
      <c r="AV631" s="1">
        <f t="shared" si="76"/>
        <v>0.64002112925835231</v>
      </c>
      <c r="AW631" s="1">
        <f t="shared" si="77"/>
        <v>0.49561314787127908</v>
      </c>
    </row>
    <row r="632" spans="1:49" x14ac:dyDescent="0.2">
      <c r="A632">
        <v>630</v>
      </c>
      <c r="B632" t="s">
        <v>7224</v>
      </c>
      <c r="C632" t="s">
        <v>7223</v>
      </c>
      <c r="F632" t="s">
        <v>7222</v>
      </c>
      <c r="G632" t="s">
        <v>9</v>
      </c>
      <c r="H632" t="s">
        <v>8</v>
      </c>
      <c r="I632" t="s">
        <v>7221</v>
      </c>
      <c r="J632">
        <v>60003122</v>
      </c>
      <c r="K632" t="s">
        <v>7220</v>
      </c>
      <c r="L632" t="s">
        <v>7219</v>
      </c>
      <c r="M632" t="s">
        <v>37</v>
      </c>
      <c r="N632">
        <v>2</v>
      </c>
      <c r="O632" t="s">
        <v>7218</v>
      </c>
      <c r="P632" t="s">
        <v>7217</v>
      </c>
      <c r="Q632" t="s">
        <v>7216</v>
      </c>
      <c r="R632" s="7">
        <v>37868</v>
      </c>
      <c r="S632" s="8">
        <f t="shared" si="72"/>
        <v>2003</v>
      </c>
      <c r="T632" s="8">
        <v>2003</v>
      </c>
      <c r="U632" s="8">
        <f t="shared" si="73"/>
        <v>19</v>
      </c>
      <c r="V632" s="7">
        <v>37868</v>
      </c>
      <c r="W632" t="s">
        <v>573</v>
      </c>
      <c r="X632" s="2">
        <v>0.375</v>
      </c>
      <c r="Y632" s="6">
        <f t="shared" si="78"/>
        <v>1.0010410827260351E-2</v>
      </c>
      <c r="AA632">
        <v>135194</v>
      </c>
      <c r="AB632">
        <v>24918</v>
      </c>
      <c r="AD632" t="s">
        <v>2</v>
      </c>
      <c r="AE632">
        <v>39</v>
      </c>
      <c r="AF632">
        <v>18</v>
      </c>
      <c r="AH632" t="s">
        <v>7215</v>
      </c>
      <c r="AI632" t="s">
        <v>7214</v>
      </c>
      <c r="AK632" t="s">
        <v>7213</v>
      </c>
      <c r="AL632">
        <v>3</v>
      </c>
      <c r="AM632" s="5">
        <f t="shared" si="74"/>
        <v>0.15789473684210525</v>
      </c>
      <c r="AN632" s="4">
        <f t="shared" si="79"/>
        <v>2.3914386496343091E-4</v>
      </c>
      <c r="AO632" s="3"/>
      <c r="AP632">
        <v>0</v>
      </c>
      <c r="AR632" t="s">
        <v>1</v>
      </c>
      <c r="AT632" s="2">
        <v>1.3140000000000001</v>
      </c>
      <c r="AU632" s="1">
        <f t="shared" si="75"/>
        <v>0.70790307385712758</v>
      </c>
      <c r="AV632" s="1">
        <f t="shared" si="76"/>
        <v>0.51247773461118917</v>
      </c>
      <c r="AW632" s="1">
        <f t="shared" si="77"/>
        <v>0.31705239536525071</v>
      </c>
    </row>
    <row r="633" spans="1:49" x14ac:dyDescent="0.2">
      <c r="A633">
        <v>631</v>
      </c>
      <c r="B633" t="s">
        <v>7212</v>
      </c>
      <c r="C633" t="s">
        <v>7211</v>
      </c>
      <c r="F633" t="s">
        <v>7210</v>
      </c>
      <c r="G633" t="s">
        <v>9</v>
      </c>
      <c r="H633" t="s">
        <v>8</v>
      </c>
      <c r="I633" t="s">
        <v>7209</v>
      </c>
      <c r="J633">
        <v>60009254</v>
      </c>
      <c r="K633" t="s">
        <v>7208</v>
      </c>
      <c r="L633" t="s">
        <v>7207</v>
      </c>
      <c r="M633" t="s">
        <v>46</v>
      </c>
      <c r="N633">
        <v>2</v>
      </c>
      <c r="O633" t="s">
        <v>7206</v>
      </c>
      <c r="P633" t="s">
        <v>7205</v>
      </c>
      <c r="Q633" t="s">
        <v>7204</v>
      </c>
      <c r="R633" s="7">
        <v>37868</v>
      </c>
      <c r="S633" s="8">
        <f t="shared" si="72"/>
        <v>2003</v>
      </c>
      <c r="T633" s="8">
        <v>2003</v>
      </c>
      <c r="U633" s="8">
        <f t="shared" si="73"/>
        <v>19</v>
      </c>
      <c r="V633" s="7">
        <v>37868</v>
      </c>
      <c r="W633" t="s">
        <v>573</v>
      </c>
      <c r="X633" s="2">
        <v>0.375</v>
      </c>
      <c r="Y633" s="6">
        <f t="shared" si="78"/>
        <v>1.0010410827260351E-2</v>
      </c>
      <c r="AA633">
        <v>135194</v>
      </c>
      <c r="AB633">
        <v>24918</v>
      </c>
      <c r="AD633" t="s">
        <v>2</v>
      </c>
      <c r="AE633">
        <v>39</v>
      </c>
      <c r="AF633">
        <v>18</v>
      </c>
      <c r="AH633" t="s">
        <v>7203</v>
      </c>
      <c r="AI633" t="s">
        <v>7202</v>
      </c>
      <c r="AK633" t="s">
        <v>7201</v>
      </c>
      <c r="AL633">
        <v>3</v>
      </c>
      <c r="AM633" s="5">
        <f t="shared" si="74"/>
        <v>0.15789473684210525</v>
      </c>
      <c r="AN633" s="4">
        <f t="shared" si="79"/>
        <v>2.3914386496343091E-4</v>
      </c>
      <c r="AO633" s="3"/>
      <c r="AP633">
        <v>0</v>
      </c>
      <c r="AR633" t="s">
        <v>1</v>
      </c>
      <c r="AT633" s="2">
        <v>1.3140000000000001</v>
      </c>
      <c r="AU633" s="1">
        <f t="shared" si="75"/>
        <v>0.70790307385712758</v>
      </c>
      <c r="AV633" s="1">
        <f t="shared" si="76"/>
        <v>0.51247773461118917</v>
      </c>
      <c r="AW633" s="1">
        <f t="shared" si="77"/>
        <v>0.31705239536525071</v>
      </c>
    </row>
    <row r="634" spans="1:49" x14ac:dyDescent="0.2">
      <c r="A634">
        <v>632</v>
      </c>
      <c r="B634" t="s">
        <v>7200</v>
      </c>
      <c r="C634" t="s">
        <v>7199</v>
      </c>
      <c r="F634" t="s">
        <v>7198</v>
      </c>
      <c r="G634" t="s">
        <v>9</v>
      </c>
      <c r="H634" t="s">
        <v>8</v>
      </c>
      <c r="I634" t="s">
        <v>7197</v>
      </c>
      <c r="J634">
        <v>60004636</v>
      </c>
      <c r="K634" t="s">
        <v>289</v>
      </c>
      <c r="L634" t="s">
        <v>288</v>
      </c>
      <c r="M634" t="s">
        <v>14</v>
      </c>
      <c r="N634">
        <v>4</v>
      </c>
      <c r="O634" t="s">
        <v>7196</v>
      </c>
      <c r="P634" t="s">
        <v>7195</v>
      </c>
      <c r="Q634" t="s">
        <v>7194</v>
      </c>
      <c r="R634" s="7">
        <v>37868</v>
      </c>
      <c r="S634" s="8">
        <f t="shared" si="72"/>
        <v>2003</v>
      </c>
      <c r="T634" s="8">
        <v>2003</v>
      </c>
      <c r="U634" s="8">
        <f t="shared" si="73"/>
        <v>19</v>
      </c>
      <c r="V634" s="7">
        <v>37868</v>
      </c>
      <c r="W634" t="s">
        <v>573</v>
      </c>
      <c r="X634" s="2">
        <v>0.375</v>
      </c>
      <c r="Y634" s="6">
        <f t="shared" si="78"/>
        <v>1.0010410827260351E-2</v>
      </c>
      <c r="AA634">
        <v>135194</v>
      </c>
      <c r="AB634">
        <v>24918</v>
      </c>
      <c r="AD634" t="s">
        <v>2</v>
      </c>
      <c r="AE634">
        <v>39</v>
      </c>
      <c r="AF634">
        <v>18</v>
      </c>
      <c r="AH634" t="s">
        <v>7193</v>
      </c>
      <c r="AI634" t="s">
        <v>7192</v>
      </c>
      <c r="AK634" t="s">
        <v>7191</v>
      </c>
      <c r="AL634">
        <v>13</v>
      </c>
      <c r="AM634" s="5">
        <f t="shared" si="74"/>
        <v>0.68421052631578949</v>
      </c>
      <c r="AN634" s="4">
        <f t="shared" si="79"/>
        <v>1.0362900815082006E-3</v>
      </c>
      <c r="AO634" s="3"/>
      <c r="AP634">
        <v>0</v>
      </c>
      <c r="AR634" t="s">
        <v>1</v>
      </c>
      <c r="AT634" s="2">
        <v>1.3140000000000001</v>
      </c>
      <c r="AU634" s="1">
        <f t="shared" si="75"/>
        <v>0.73181746035347062</v>
      </c>
      <c r="AV634" s="1">
        <f t="shared" si="76"/>
        <v>0.5523350454384276</v>
      </c>
      <c r="AW634" s="1">
        <f t="shared" si="77"/>
        <v>0.37285263052338452</v>
      </c>
    </row>
    <row r="635" spans="1:49" x14ac:dyDescent="0.2">
      <c r="A635">
        <v>633</v>
      </c>
      <c r="B635" t="s">
        <v>7190</v>
      </c>
      <c r="C635" t="s">
        <v>7189</v>
      </c>
      <c r="F635" t="s">
        <v>7188</v>
      </c>
      <c r="G635" t="s">
        <v>9</v>
      </c>
      <c r="H635" t="s">
        <v>8</v>
      </c>
      <c r="I635" t="s">
        <v>7187</v>
      </c>
      <c r="N635">
        <v>4</v>
      </c>
      <c r="O635" t="s">
        <v>7186</v>
      </c>
      <c r="P635" t="s">
        <v>7185</v>
      </c>
      <c r="Q635" t="s">
        <v>217</v>
      </c>
      <c r="R635" s="7">
        <v>37868</v>
      </c>
      <c r="S635" s="8">
        <f t="shared" si="72"/>
        <v>2003</v>
      </c>
      <c r="T635" s="8">
        <v>2003</v>
      </c>
      <c r="U635" s="8">
        <f t="shared" si="73"/>
        <v>19</v>
      </c>
      <c r="V635" s="7">
        <v>37868</v>
      </c>
      <c r="W635" t="s">
        <v>573</v>
      </c>
      <c r="X635" s="2">
        <v>0.375</v>
      </c>
      <c r="Y635" s="6">
        <f t="shared" si="78"/>
        <v>1.0010410827260351E-2</v>
      </c>
      <c r="AA635">
        <v>135194</v>
      </c>
      <c r="AB635">
        <v>24918</v>
      </c>
      <c r="AD635" t="s">
        <v>2</v>
      </c>
      <c r="AE635">
        <v>39</v>
      </c>
      <c r="AF635">
        <v>18</v>
      </c>
      <c r="AH635" t="s">
        <v>7184</v>
      </c>
      <c r="AI635" t="s">
        <v>7183</v>
      </c>
      <c r="AK635" t="s">
        <v>7182</v>
      </c>
      <c r="AL635">
        <v>5</v>
      </c>
      <c r="AM635" s="5">
        <f t="shared" si="74"/>
        <v>0.26315789473684209</v>
      </c>
      <c r="AN635" s="4">
        <f t="shared" si="79"/>
        <v>3.9857310827238487E-4</v>
      </c>
      <c r="AO635" s="3"/>
      <c r="AP635">
        <v>0</v>
      </c>
      <c r="AR635" t="s">
        <v>1</v>
      </c>
      <c r="AT635" s="2">
        <v>1.3140000000000001</v>
      </c>
      <c r="AU635" s="1">
        <f t="shared" si="75"/>
        <v>0.7126859511563961</v>
      </c>
      <c r="AV635" s="1">
        <f t="shared" si="76"/>
        <v>0.52044919677663681</v>
      </c>
      <c r="AW635" s="1">
        <f t="shared" si="77"/>
        <v>0.32821244239687747</v>
      </c>
    </row>
    <row r="636" spans="1:49" x14ac:dyDescent="0.2">
      <c r="A636">
        <v>634</v>
      </c>
      <c r="B636" t="s">
        <v>7181</v>
      </c>
      <c r="C636" t="s">
        <v>7180</v>
      </c>
      <c r="F636" t="s">
        <v>7179</v>
      </c>
      <c r="G636" t="s">
        <v>9</v>
      </c>
      <c r="H636" t="s">
        <v>8</v>
      </c>
      <c r="I636" t="s">
        <v>7178</v>
      </c>
      <c r="J636">
        <v>112779600</v>
      </c>
      <c r="K636" t="s">
        <v>7177</v>
      </c>
      <c r="L636" t="s">
        <v>38</v>
      </c>
      <c r="M636" t="s">
        <v>37</v>
      </c>
      <c r="N636">
        <v>2</v>
      </c>
      <c r="O636" t="s">
        <v>7176</v>
      </c>
      <c r="P636" t="s">
        <v>7175</v>
      </c>
      <c r="Q636" t="s">
        <v>7174</v>
      </c>
      <c r="R636" s="7">
        <v>37868</v>
      </c>
      <c r="S636" s="8">
        <f t="shared" si="72"/>
        <v>2003</v>
      </c>
      <c r="T636" s="8">
        <v>2003</v>
      </c>
      <c r="U636" s="8">
        <f t="shared" si="73"/>
        <v>19</v>
      </c>
      <c r="V636" s="7">
        <v>37868</v>
      </c>
      <c r="W636" t="s">
        <v>573</v>
      </c>
      <c r="X636" s="2">
        <v>0.375</v>
      </c>
      <c r="Y636" s="6">
        <f t="shared" si="78"/>
        <v>1.0010410827260351E-2</v>
      </c>
      <c r="AA636">
        <v>135194</v>
      </c>
      <c r="AB636">
        <v>24918</v>
      </c>
      <c r="AD636" t="s">
        <v>2</v>
      </c>
      <c r="AE636">
        <v>39</v>
      </c>
      <c r="AF636">
        <v>18</v>
      </c>
      <c r="AH636" t="s">
        <v>7173</v>
      </c>
      <c r="AI636" t="s">
        <v>7172</v>
      </c>
      <c r="AK636" t="s">
        <v>7171</v>
      </c>
      <c r="AL636">
        <v>25</v>
      </c>
      <c r="AM636" s="5">
        <f t="shared" si="74"/>
        <v>1.3157894736842106</v>
      </c>
      <c r="AN636" s="4">
        <f t="shared" si="79"/>
        <v>1.9928655413619244E-3</v>
      </c>
      <c r="AO636" s="3"/>
      <c r="AP636">
        <v>0</v>
      </c>
      <c r="AR636" t="s">
        <v>1</v>
      </c>
      <c r="AT636" s="2">
        <v>1.3140000000000001</v>
      </c>
      <c r="AU636" s="1">
        <f t="shared" si="75"/>
        <v>0.76051472414908239</v>
      </c>
      <c r="AV636" s="1">
        <f t="shared" si="76"/>
        <v>0.60016381843111377</v>
      </c>
      <c r="AW636" s="1">
        <f t="shared" si="77"/>
        <v>0.43981291271314515</v>
      </c>
    </row>
    <row r="637" spans="1:49" x14ac:dyDescent="0.2">
      <c r="A637">
        <v>635</v>
      </c>
      <c r="B637" t="s">
        <v>7170</v>
      </c>
      <c r="C637" t="s">
        <v>7169</v>
      </c>
      <c r="F637" t="s">
        <v>7168</v>
      </c>
      <c r="G637" t="s">
        <v>9</v>
      </c>
      <c r="H637" t="s">
        <v>8</v>
      </c>
      <c r="I637" t="s">
        <v>7167</v>
      </c>
      <c r="J637">
        <v>100714713</v>
      </c>
      <c r="K637" t="s">
        <v>7166</v>
      </c>
      <c r="L637" t="s">
        <v>7165</v>
      </c>
      <c r="M637" t="s">
        <v>26</v>
      </c>
      <c r="N637">
        <v>3</v>
      </c>
      <c r="O637" t="s">
        <v>7164</v>
      </c>
      <c r="P637" t="s">
        <v>7163</v>
      </c>
      <c r="Q637" t="s">
        <v>7162</v>
      </c>
      <c r="R637" s="7">
        <v>37868</v>
      </c>
      <c r="S637" s="8">
        <f t="shared" si="72"/>
        <v>2003</v>
      </c>
      <c r="T637" s="8">
        <v>2003</v>
      </c>
      <c r="U637" s="8">
        <f t="shared" si="73"/>
        <v>19</v>
      </c>
      <c r="V637" s="7">
        <v>37868</v>
      </c>
      <c r="W637" t="s">
        <v>573</v>
      </c>
      <c r="X637" s="2">
        <v>0.375</v>
      </c>
      <c r="Y637" s="6">
        <f t="shared" si="78"/>
        <v>1.0010410827260351E-2</v>
      </c>
      <c r="AA637">
        <v>135194</v>
      </c>
      <c r="AB637">
        <v>24918</v>
      </c>
      <c r="AD637" t="s">
        <v>2</v>
      </c>
      <c r="AE637">
        <v>39</v>
      </c>
      <c r="AF637">
        <v>18</v>
      </c>
      <c r="AH637" t="s">
        <v>7161</v>
      </c>
      <c r="AI637" t="s">
        <v>7160</v>
      </c>
      <c r="AK637" t="s">
        <v>7159</v>
      </c>
      <c r="AL637">
        <v>2</v>
      </c>
      <c r="AM637" s="5">
        <f t="shared" si="74"/>
        <v>0.10526315789473684</v>
      </c>
      <c r="AN637" s="4">
        <f t="shared" si="79"/>
        <v>1.5942924330895392E-4</v>
      </c>
      <c r="AO637" s="3"/>
      <c r="AP637">
        <v>0</v>
      </c>
      <c r="AR637" t="s">
        <v>1</v>
      </c>
      <c r="AT637" s="2">
        <v>1.3140000000000001</v>
      </c>
      <c r="AU637" s="1">
        <f t="shared" si="75"/>
        <v>0.70551163520749316</v>
      </c>
      <c r="AV637" s="1">
        <f t="shared" si="76"/>
        <v>0.50849200352846524</v>
      </c>
      <c r="AW637" s="1">
        <f t="shared" si="77"/>
        <v>0.31147237184943727</v>
      </c>
    </row>
    <row r="638" spans="1:49" x14ac:dyDescent="0.2">
      <c r="A638">
        <v>636</v>
      </c>
      <c r="B638" t="s">
        <v>7158</v>
      </c>
      <c r="C638" t="s">
        <v>7157</v>
      </c>
      <c r="F638" t="s">
        <v>7156</v>
      </c>
      <c r="G638" t="s">
        <v>9</v>
      </c>
      <c r="H638" t="s">
        <v>8</v>
      </c>
      <c r="I638" t="s">
        <v>7155</v>
      </c>
      <c r="J638">
        <v>60011520</v>
      </c>
      <c r="K638" t="s">
        <v>450</v>
      </c>
      <c r="L638" t="s">
        <v>60</v>
      </c>
      <c r="M638" t="s">
        <v>14</v>
      </c>
      <c r="N638">
        <v>3</v>
      </c>
      <c r="O638" t="s">
        <v>7154</v>
      </c>
      <c r="P638" t="s">
        <v>7153</v>
      </c>
      <c r="Q638" t="s">
        <v>7152</v>
      </c>
      <c r="R638" s="7">
        <v>37868</v>
      </c>
      <c r="S638" s="8">
        <f t="shared" si="72"/>
        <v>2003</v>
      </c>
      <c r="T638" s="8">
        <v>2003</v>
      </c>
      <c r="U638" s="8">
        <f t="shared" si="73"/>
        <v>19</v>
      </c>
      <c r="V638" s="7">
        <v>37868</v>
      </c>
      <c r="W638" t="s">
        <v>573</v>
      </c>
      <c r="X638" s="2">
        <v>0.375</v>
      </c>
      <c r="Y638" s="6">
        <f t="shared" si="78"/>
        <v>1.0010410827260351E-2</v>
      </c>
      <c r="AA638">
        <v>135194</v>
      </c>
      <c r="AB638">
        <v>24918</v>
      </c>
      <c r="AD638" t="s">
        <v>2</v>
      </c>
      <c r="AE638">
        <v>39</v>
      </c>
      <c r="AF638">
        <v>18</v>
      </c>
      <c r="AH638" t="s">
        <v>7151</v>
      </c>
      <c r="AI638" t="s">
        <v>7150</v>
      </c>
      <c r="AK638" t="s">
        <v>7149</v>
      </c>
      <c r="AL638">
        <v>37</v>
      </c>
      <c r="AM638" s="5">
        <f t="shared" si="74"/>
        <v>1.9473684210526316</v>
      </c>
      <c r="AN638" s="4">
        <f t="shared" si="79"/>
        <v>2.9494410012156479E-3</v>
      </c>
      <c r="AO638" s="3"/>
      <c r="AP638">
        <v>0</v>
      </c>
      <c r="AR638" t="s">
        <v>1</v>
      </c>
      <c r="AT638" s="2">
        <v>1.3140000000000001</v>
      </c>
      <c r="AU638" s="1">
        <f t="shared" si="75"/>
        <v>0.78921198794469405</v>
      </c>
      <c r="AV638" s="1">
        <f t="shared" si="76"/>
        <v>0.64799259142379995</v>
      </c>
      <c r="AW638" s="1">
        <f t="shared" si="77"/>
        <v>0.50677319490290595</v>
      </c>
    </row>
    <row r="639" spans="1:49" x14ac:dyDescent="0.2">
      <c r="A639">
        <v>637</v>
      </c>
      <c r="B639" t="s">
        <v>7148</v>
      </c>
      <c r="C639" t="s">
        <v>7147</v>
      </c>
      <c r="E639">
        <v>12925729</v>
      </c>
      <c r="F639" t="s">
        <v>7146</v>
      </c>
      <c r="G639" t="s">
        <v>9</v>
      </c>
      <c r="H639" t="s">
        <v>8</v>
      </c>
      <c r="I639" t="s">
        <v>7145</v>
      </c>
      <c r="J639" t="s">
        <v>7144</v>
      </c>
      <c r="K639" t="s">
        <v>7143</v>
      </c>
      <c r="L639" t="s">
        <v>7142</v>
      </c>
      <c r="M639" t="s">
        <v>44</v>
      </c>
      <c r="N639">
        <v>4</v>
      </c>
      <c r="O639" t="s">
        <v>7141</v>
      </c>
      <c r="P639" t="s">
        <v>7140</v>
      </c>
      <c r="Q639" t="s">
        <v>7139</v>
      </c>
      <c r="R639" s="7">
        <v>37866</v>
      </c>
      <c r="S639" s="8">
        <f t="shared" si="72"/>
        <v>2003</v>
      </c>
      <c r="T639" s="8">
        <v>2003</v>
      </c>
      <c r="U639" s="8">
        <f t="shared" si="73"/>
        <v>19</v>
      </c>
      <c r="V639" s="7">
        <v>37866</v>
      </c>
      <c r="W639" t="s">
        <v>730</v>
      </c>
      <c r="X639" s="2">
        <v>5.0110000000000001</v>
      </c>
      <c r="Y639" s="6">
        <f t="shared" si="78"/>
        <v>0.13376578308107098</v>
      </c>
      <c r="AA639">
        <v>278424</v>
      </c>
      <c r="AB639">
        <v>21121</v>
      </c>
      <c r="AD639" t="s">
        <v>2</v>
      </c>
      <c r="AE639">
        <v>100</v>
      </c>
      <c r="AF639">
        <v>18</v>
      </c>
      <c r="AH639" t="s">
        <v>7138</v>
      </c>
      <c r="AI639" t="s">
        <v>7137</v>
      </c>
      <c r="AJ639" t="s">
        <v>7136</v>
      </c>
      <c r="AK639" t="s">
        <v>7135</v>
      </c>
      <c r="AL639">
        <v>40</v>
      </c>
      <c r="AM639" s="5">
        <f t="shared" si="74"/>
        <v>2.1052631578947367</v>
      </c>
      <c r="AN639" s="4">
        <f t="shared" si="79"/>
        <v>3.1885848661790789E-3</v>
      </c>
      <c r="AO639" s="3"/>
      <c r="AP639">
        <v>1</v>
      </c>
      <c r="AQ639" t="s">
        <v>29</v>
      </c>
      <c r="AR639" t="s">
        <v>7134</v>
      </c>
      <c r="AS639" t="s">
        <v>28</v>
      </c>
      <c r="AT639" s="2" t="s">
        <v>0</v>
      </c>
      <c r="AU639" s="1">
        <f t="shared" si="75"/>
        <v>9.4592623616603415</v>
      </c>
      <c r="AV639" s="1">
        <f t="shared" si="76"/>
        <v>6.8477183973625024</v>
      </c>
      <c r="AW639" s="1">
        <f t="shared" si="77"/>
        <v>4.2361744330646651</v>
      </c>
    </row>
    <row r="640" spans="1:49" x14ac:dyDescent="0.2">
      <c r="A640">
        <v>638</v>
      </c>
      <c r="B640" t="s">
        <v>7133</v>
      </c>
      <c r="C640" t="s">
        <v>7132</v>
      </c>
      <c r="E640">
        <v>12939153</v>
      </c>
      <c r="F640" t="s">
        <v>7131</v>
      </c>
      <c r="G640" t="s">
        <v>9</v>
      </c>
      <c r="H640" t="s">
        <v>8</v>
      </c>
      <c r="I640" t="s">
        <v>7130</v>
      </c>
      <c r="J640">
        <v>60003892</v>
      </c>
      <c r="K640" t="s">
        <v>729</v>
      </c>
      <c r="L640" t="s">
        <v>728</v>
      </c>
      <c r="M640" t="s">
        <v>46</v>
      </c>
      <c r="N640">
        <v>5</v>
      </c>
      <c r="O640" t="s">
        <v>7129</v>
      </c>
      <c r="P640" t="s">
        <v>7128</v>
      </c>
      <c r="Q640" t="s">
        <v>7127</v>
      </c>
      <c r="R640" s="7">
        <v>37866</v>
      </c>
      <c r="S640" s="8">
        <f t="shared" si="72"/>
        <v>2003</v>
      </c>
      <c r="T640" s="8">
        <v>2003</v>
      </c>
      <c r="U640" s="8">
        <f t="shared" si="73"/>
        <v>19</v>
      </c>
      <c r="V640" s="7">
        <v>37866</v>
      </c>
      <c r="W640" t="s">
        <v>598</v>
      </c>
      <c r="X640" s="2">
        <v>1.43</v>
      </c>
      <c r="Y640" s="6">
        <f t="shared" si="78"/>
        <v>3.8173033287952803E-2</v>
      </c>
      <c r="AA640">
        <v>62960</v>
      </c>
      <c r="AB640">
        <v>16867</v>
      </c>
      <c r="AD640" t="s">
        <v>2</v>
      </c>
      <c r="AE640">
        <v>42</v>
      </c>
      <c r="AF640">
        <v>34</v>
      </c>
      <c r="AH640" t="s">
        <v>7126</v>
      </c>
      <c r="AI640" t="s">
        <v>7125</v>
      </c>
      <c r="AK640" t="s">
        <v>7124</v>
      </c>
      <c r="AL640">
        <v>59</v>
      </c>
      <c r="AM640" s="5">
        <f t="shared" si="74"/>
        <v>3.1052631578947367</v>
      </c>
      <c r="AN640" s="4">
        <f t="shared" si="79"/>
        <v>4.7031626776141413E-3</v>
      </c>
      <c r="AO640" s="3"/>
      <c r="AP640">
        <v>0</v>
      </c>
      <c r="AR640" t="s">
        <v>1</v>
      </c>
      <c r="AT640" s="2">
        <v>3.1619999999999999</v>
      </c>
      <c r="AU640" s="1">
        <f t="shared" si="75"/>
        <v>2.8132072104851207</v>
      </c>
      <c r="AV640" s="1">
        <f t="shared" si="76"/>
        <v>2.1438097982783471</v>
      </c>
      <c r="AW640" s="1">
        <f t="shared" si="77"/>
        <v>1.4744123860715739</v>
      </c>
    </row>
    <row r="641" spans="1:49" x14ac:dyDescent="0.2">
      <c r="A641">
        <v>639</v>
      </c>
      <c r="B641" t="s">
        <v>7123</v>
      </c>
      <c r="F641" t="s">
        <v>7122</v>
      </c>
      <c r="G641" t="s">
        <v>9</v>
      </c>
      <c r="H641" t="s">
        <v>8</v>
      </c>
      <c r="I641" t="s">
        <v>7121</v>
      </c>
      <c r="N641">
        <v>6</v>
      </c>
      <c r="O641" t="s">
        <v>7120</v>
      </c>
      <c r="P641" t="s">
        <v>7119</v>
      </c>
      <c r="Q641" t="s">
        <v>2764</v>
      </c>
      <c r="R641" s="7">
        <v>37865</v>
      </c>
      <c r="S641" s="8">
        <f t="shared" si="72"/>
        <v>2003</v>
      </c>
      <c r="T641" s="8">
        <v>2003</v>
      </c>
      <c r="U641" s="8">
        <f t="shared" si="73"/>
        <v>19</v>
      </c>
      <c r="V641" s="7">
        <v>37865</v>
      </c>
      <c r="W641" t="s">
        <v>544</v>
      </c>
      <c r="X641" s="2">
        <v>0.29499999999999998</v>
      </c>
      <c r="Y641" s="6">
        <f t="shared" si="78"/>
        <v>7.8748565174448087E-3</v>
      </c>
      <c r="AA641">
        <v>10642269</v>
      </c>
      <c r="AB641">
        <v>19554</v>
      </c>
      <c r="AD641" t="s">
        <v>2</v>
      </c>
      <c r="AE641">
        <v>48</v>
      </c>
      <c r="AF641">
        <v>9</v>
      </c>
      <c r="AH641" t="s">
        <v>7118</v>
      </c>
      <c r="AI641" t="s">
        <v>7117</v>
      </c>
      <c r="AK641" t="s">
        <v>7116</v>
      </c>
      <c r="AL641">
        <v>1</v>
      </c>
      <c r="AM641" s="5">
        <f t="shared" si="74"/>
        <v>5.2631578947368418E-2</v>
      </c>
      <c r="AN641" s="4">
        <f t="shared" si="79"/>
        <v>7.9714621654476962E-5</v>
      </c>
      <c r="AO641" s="3"/>
      <c r="AP641">
        <v>0</v>
      </c>
      <c r="AR641" t="s">
        <v>1</v>
      </c>
      <c r="AT641" s="2" t="s">
        <v>0</v>
      </c>
      <c r="AU641" s="1">
        <f t="shared" si="75"/>
        <v>0.55363139487077084</v>
      </c>
      <c r="AV641" s="1">
        <f t="shared" si="76"/>
        <v>0.39772855695496434</v>
      </c>
      <c r="AW641" s="1">
        <f t="shared" si="77"/>
        <v>0.24182571903915762</v>
      </c>
    </row>
    <row r="642" spans="1:49" x14ac:dyDescent="0.2">
      <c r="A642">
        <v>640</v>
      </c>
      <c r="B642" t="s">
        <v>7115</v>
      </c>
      <c r="C642" t="s">
        <v>7114</v>
      </c>
      <c r="F642" t="s">
        <v>7113</v>
      </c>
      <c r="G642" t="s">
        <v>9</v>
      </c>
      <c r="H642" t="s">
        <v>8</v>
      </c>
      <c r="I642" t="s">
        <v>7112</v>
      </c>
      <c r="J642">
        <v>60018363</v>
      </c>
      <c r="K642" t="s">
        <v>7111</v>
      </c>
      <c r="L642" t="s">
        <v>7110</v>
      </c>
      <c r="M642" t="s">
        <v>22</v>
      </c>
      <c r="N642">
        <v>5</v>
      </c>
      <c r="O642" t="s">
        <v>7109</v>
      </c>
      <c r="P642" t="s">
        <v>7108</v>
      </c>
      <c r="Q642" t="s">
        <v>7107</v>
      </c>
      <c r="R642" s="7">
        <v>37865</v>
      </c>
      <c r="S642" s="8">
        <f t="shared" ref="S642:S705" si="80">YEAR(R642)</f>
        <v>2003</v>
      </c>
      <c r="T642" s="8">
        <v>2003</v>
      </c>
      <c r="U642" s="8">
        <f t="shared" ref="U642:U705" si="81">2022-T642</f>
        <v>19</v>
      </c>
      <c r="V642" s="7">
        <v>37865</v>
      </c>
      <c r="W642" t="s">
        <v>7106</v>
      </c>
      <c r="X642" s="2">
        <v>0.498</v>
      </c>
      <c r="Y642" s="6">
        <f t="shared" si="78"/>
        <v>1.3293825578601747E-2</v>
      </c>
      <c r="AA642" t="s">
        <v>390</v>
      </c>
      <c r="AB642">
        <v>28492</v>
      </c>
      <c r="AD642" t="s">
        <v>2</v>
      </c>
      <c r="AE642">
        <v>22</v>
      </c>
      <c r="AF642">
        <v>9</v>
      </c>
      <c r="AL642">
        <v>24</v>
      </c>
      <c r="AM642" s="5">
        <f t="shared" ref="AM642:AM705" si="82">AL642/U642</f>
        <v>1.263157894736842</v>
      </c>
      <c r="AN642" s="4">
        <f t="shared" si="79"/>
        <v>1.9131509197074473E-3</v>
      </c>
      <c r="AO642" s="3"/>
      <c r="AP642">
        <v>0</v>
      </c>
      <c r="AR642" t="s">
        <v>1</v>
      </c>
      <c r="AT642" s="2" t="s">
        <v>0</v>
      </c>
      <c r="AU642" s="1">
        <f t="shared" ref="AU642:AU705" si="83">(Y642*0.7+AN642*0.3)*100</f>
        <v>0.98796231809334567</v>
      </c>
      <c r="AV642" s="1">
        <f t="shared" ref="AV642:AV705" si="84">(Y642*0.5+AN642*0.5)*100</f>
        <v>0.76034882491545974</v>
      </c>
      <c r="AW642" s="1">
        <f t="shared" ref="AW642:AW705" si="85">(Y642*0.3+AN642*0.7)*100</f>
        <v>0.5327353317375737</v>
      </c>
    </row>
    <row r="643" spans="1:49" x14ac:dyDescent="0.2">
      <c r="A643">
        <v>641</v>
      </c>
      <c r="B643" t="s">
        <v>7105</v>
      </c>
      <c r="C643" t="s">
        <v>7104</v>
      </c>
      <c r="F643" t="s">
        <v>7103</v>
      </c>
      <c r="G643" t="s">
        <v>9</v>
      </c>
      <c r="H643" t="s">
        <v>8</v>
      </c>
      <c r="I643" t="s">
        <v>948</v>
      </c>
      <c r="N643">
        <v>3</v>
      </c>
      <c r="O643" t="s">
        <v>269</v>
      </c>
      <c r="P643" t="s">
        <v>268</v>
      </c>
      <c r="Q643" t="s">
        <v>254</v>
      </c>
      <c r="R643" s="7">
        <v>37865</v>
      </c>
      <c r="S643" s="8">
        <f t="shared" si="80"/>
        <v>2003</v>
      </c>
      <c r="T643" s="8">
        <v>2003</v>
      </c>
      <c r="U643" s="8">
        <f t="shared" si="81"/>
        <v>19</v>
      </c>
      <c r="V643" s="7">
        <v>37865</v>
      </c>
      <c r="W643" t="s">
        <v>219</v>
      </c>
      <c r="X643" s="2">
        <v>0.14899999999999999</v>
      </c>
      <c r="Y643" s="6">
        <f t="shared" ref="Y643:Y706" si="86">(X643-$Z$3)/($Z$2-$Z$3)</f>
        <v>3.977469902031446E-3</v>
      </c>
      <c r="AA643">
        <v>5431972</v>
      </c>
      <c r="AB643">
        <v>15425</v>
      </c>
      <c r="AD643" t="s">
        <v>2</v>
      </c>
      <c r="AE643">
        <v>46</v>
      </c>
      <c r="AF643">
        <v>9</v>
      </c>
      <c r="AH643" t="s">
        <v>7102</v>
      </c>
      <c r="AI643" t="s">
        <v>7101</v>
      </c>
      <c r="AJ643" t="s">
        <v>7100</v>
      </c>
      <c r="AK643" t="s">
        <v>7099</v>
      </c>
      <c r="AL643">
        <v>3</v>
      </c>
      <c r="AM643" s="5">
        <f t="shared" si="82"/>
        <v>0.15789473684210525</v>
      </c>
      <c r="AN643" s="4">
        <f t="shared" ref="AN643:AN706" si="87">(AM643-$AO$3)/($AO$2-$AO$3)</f>
        <v>2.3914386496343091E-4</v>
      </c>
      <c r="AO643" s="3"/>
      <c r="AP643">
        <v>0</v>
      </c>
      <c r="AR643" t="s">
        <v>1</v>
      </c>
      <c r="AT643" s="2" t="s">
        <v>0</v>
      </c>
      <c r="AU643" s="1">
        <f t="shared" si="83"/>
        <v>0.28559720909110414</v>
      </c>
      <c r="AV643" s="1">
        <f t="shared" si="84"/>
        <v>0.21083068834974383</v>
      </c>
      <c r="AW643" s="1">
        <f t="shared" si="85"/>
        <v>0.13606416760838352</v>
      </c>
    </row>
    <row r="644" spans="1:49" x14ac:dyDescent="0.2">
      <c r="A644">
        <v>642</v>
      </c>
      <c r="B644" t="s">
        <v>7098</v>
      </c>
      <c r="C644" t="s">
        <v>7097</v>
      </c>
      <c r="F644" t="s">
        <v>7096</v>
      </c>
      <c r="G644" t="s">
        <v>9</v>
      </c>
      <c r="H644" t="s">
        <v>8</v>
      </c>
      <c r="I644" t="s">
        <v>7095</v>
      </c>
      <c r="J644" t="s">
        <v>7089</v>
      </c>
      <c r="K644" t="s">
        <v>7094</v>
      </c>
      <c r="L644" t="s">
        <v>7093</v>
      </c>
      <c r="M644" t="s">
        <v>7092</v>
      </c>
      <c r="N644">
        <v>2</v>
      </c>
      <c r="O644" t="s">
        <v>7091</v>
      </c>
      <c r="P644" t="s">
        <v>7090</v>
      </c>
      <c r="Q644" t="s">
        <v>7089</v>
      </c>
      <c r="R644" s="7">
        <v>37865</v>
      </c>
      <c r="S644" s="8">
        <f t="shared" si="80"/>
        <v>2003</v>
      </c>
      <c r="T644" s="8">
        <v>2003</v>
      </c>
      <c r="U644" s="8">
        <f t="shared" si="81"/>
        <v>19</v>
      </c>
      <c r="V644" s="7">
        <v>37865</v>
      </c>
      <c r="W644" t="s">
        <v>220</v>
      </c>
      <c r="X644" s="2">
        <v>2.0099999999999998</v>
      </c>
      <c r="Y644" s="6">
        <f t="shared" si="86"/>
        <v>5.3655802034115477E-2</v>
      </c>
      <c r="AA644">
        <v>15361276</v>
      </c>
      <c r="AB644">
        <v>18933</v>
      </c>
      <c r="AD644" t="s">
        <v>2</v>
      </c>
      <c r="AE644">
        <v>2</v>
      </c>
      <c r="AF644">
        <v>5</v>
      </c>
      <c r="AH644" t="s">
        <v>7088</v>
      </c>
      <c r="AI644" t="s">
        <v>7087</v>
      </c>
      <c r="AJ644" t="s">
        <v>7086</v>
      </c>
      <c r="AK644" t="s">
        <v>7085</v>
      </c>
      <c r="AL644">
        <v>26</v>
      </c>
      <c r="AM644" s="5">
        <f t="shared" si="82"/>
        <v>1.368421052631579</v>
      </c>
      <c r="AN644" s="4">
        <f t="shared" si="87"/>
        <v>2.0725801630164012E-3</v>
      </c>
      <c r="AO644" s="3"/>
      <c r="AP644">
        <v>0</v>
      </c>
      <c r="AR644" t="s">
        <v>1</v>
      </c>
      <c r="AT644" s="2" t="s">
        <v>0</v>
      </c>
      <c r="AU644" s="1">
        <f t="shared" si="83"/>
        <v>3.818083547278575</v>
      </c>
      <c r="AV644" s="1">
        <f t="shared" si="84"/>
        <v>2.786419109856594</v>
      </c>
      <c r="AW644" s="1">
        <f t="shared" si="85"/>
        <v>1.7547546724346121</v>
      </c>
    </row>
    <row r="645" spans="1:49" x14ac:dyDescent="0.2">
      <c r="A645">
        <v>643</v>
      </c>
      <c r="B645" t="s">
        <v>7084</v>
      </c>
      <c r="C645" t="s">
        <v>7083</v>
      </c>
      <c r="F645" t="s">
        <v>7082</v>
      </c>
      <c r="G645" t="s">
        <v>9</v>
      </c>
      <c r="H645" t="s">
        <v>8</v>
      </c>
      <c r="I645" t="s">
        <v>7081</v>
      </c>
      <c r="J645" t="s">
        <v>7080</v>
      </c>
      <c r="K645" t="s">
        <v>7079</v>
      </c>
      <c r="L645" t="s">
        <v>7078</v>
      </c>
      <c r="M645" t="s">
        <v>7077</v>
      </c>
      <c r="N645">
        <v>3</v>
      </c>
      <c r="O645" t="s">
        <v>7076</v>
      </c>
      <c r="P645" t="s">
        <v>7075</v>
      </c>
      <c r="Q645" t="s">
        <v>7074</v>
      </c>
      <c r="R645" s="7">
        <v>37865</v>
      </c>
      <c r="S645" s="8">
        <f t="shared" si="80"/>
        <v>2003</v>
      </c>
      <c r="T645" s="8">
        <v>2003</v>
      </c>
      <c r="U645" s="8">
        <f t="shared" si="81"/>
        <v>19</v>
      </c>
      <c r="V645" s="7">
        <v>37865</v>
      </c>
      <c r="W645" t="s">
        <v>220</v>
      </c>
      <c r="X645" s="2">
        <v>2.0099999999999998</v>
      </c>
      <c r="Y645" s="6">
        <f t="shared" si="86"/>
        <v>5.3655802034115477E-2</v>
      </c>
      <c r="AA645">
        <v>15361276</v>
      </c>
      <c r="AB645">
        <v>18933</v>
      </c>
      <c r="AD645" t="s">
        <v>2</v>
      </c>
      <c r="AE645">
        <v>2</v>
      </c>
      <c r="AF645">
        <v>5</v>
      </c>
      <c r="AH645" t="s">
        <v>7073</v>
      </c>
      <c r="AI645" t="s">
        <v>7072</v>
      </c>
      <c r="AJ645" t="s">
        <v>7071</v>
      </c>
      <c r="AK645" t="s">
        <v>7070</v>
      </c>
      <c r="AL645">
        <v>45</v>
      </c>
      <c r="AM645" s="5">
        <f t="shared" si="82"/>
        <v>2.3684210526315788</v>
      </c>
      <c r="AN645" s="4">
        <f t="shared" si="87"/>
        <v>3.5871579744514636E-3</v>
      </c>
      <c r="AO645" s="3"/>
      <c r="AP645">
        <v>0</v>
      </c>
      <c r="AR645" t="s">
        <v>1</v>
      </c>
      <c r="AT645" s="2" t="s">
        <v>0</v>
      </c>
      <c r="AU645" s="1">
        <f t="shared" si="83"/>
        <v>3.8635208816216271</v>
      </c>
      <c r="AV645" s="1">
        <f t="shared" si="84"/>
        <v>2.862148000428347</v>
      </c>
      <c r="AW645" s="1">
        <f t="shared" si="85"/>
        <v>1.8607751192350666</v>
      </c>
    </row>
    <row r="646" spans="1:49" x14ac:dyDescent="0.2">
      <c r="A646">
        <v>644</v>
      </c>
      <c r="B646" t="s">
        <v>7069</v>
      </c>
      <c r="C646" t="s">
        <v>7068</v>
      </c>
      <c r="F646" t="s">
        <v>7067</v>
      </c>
      <c r="G646" t="s">
        <v>9</v>
      </c>
      <c r="H646" t="s">
        <v>8</v>
      </c>
      <c r="I646" t="s">
        <v>7066</v>
      </c>
      <c r="J646" t="s">
        <v>7065</v>
      </c>
      <c r="K646" t="s">
        <v>7064</v>
      </c>
      <c r="L646" t="s">
        <v>7063</v>
      </c>
      <c r="M646" t="s">
        <v>44</v>
      </c>
      <c r="N646">
        <v>2</v>
      </c>
      <c r="O646" t="s">
        <v>7062</v>
      </c>
      <c r="P646" t="s">
        <v>7061</v>
      </c>
      <c r="Q646" t="s">
        <v>7060</v>
      </c>
      <c r="R646" s="7">
        <v>37865</v>
      </c>
      <c r="S646" s="8">
        <f t="shared" si="80"/>
        <v>2003</v>
      </c>
      <c r="T646" s="8">
        <v>2003</v>
      </c>
      <c r="U646" s="8">
        <f t="shared" si="81"/>
        <v>19</v>
      </c>
      <c r="V646" s="7">
        <v>37865</v>
      </c>
      <c r="W646" t="s">
        <v>220</v>
      </c>
      <c r="X646" s="2">
        <v>2.0099999999999998</v>
      </c>
      <c r="Y646" s="6">
        <f t="shared" si="86"/>
        <v>5.3655802034115477E-2</v>
      </c>
      <c r="AA646">
        <v>15361276</v>
      </c>
      <c r="AB646">
        <v>18933</v>
      </c>
      <c r="AD646" t="s">
        <v>2</v>
      </c>
      <c r="AE646">
        <v>2</v>
      </c>
      <c r="AF646">
        <v>5</v>
      </c>
      <c r="AH646" t="s">
        <v>7059</v>
      </c>
      <c r="AI646" t="s">
        <v>7058</v>
      </c>
      <c r="AJ646" t="s">
        <v>7057</v>
      </c>
      <c r="AK646" t="s">
        <v>7056</v>
      </c>
      <c r="AL646">
        <v>29</v>
      </c>
      <c r="AM646" s="5">
        <f t="shared" si="82"/>
        <v>1.5263157894736843</v>
      </c>
      <c r="AN646" s="4">
        <f t="shared" si="87"/>
        <v>2.3117240279798322E-3</v>
      </c>
      <c r="AO646" s="3"/>
      <c r="AP646">
        <v>0</v>
      </c>
      <c r="AR646" t="s">
        <v>1</v>
      </c>
      <c r="AT646" s="2" t="s">
        <v>0</v>
      </c>
      <c r="AU646" s="1">
        <f t="shared" si="83"/>
        <v>3.8252578632274785</v>
      </c>
      <c r="AV646" s="1">
        <f t="shared" si="84"/>
        <v>2.7983763031047655</v>
      </c>
      <c r="AW646" s="1">
        <f t="shared" si="85"/>
        <v>1.7714947429820525</v>
      </c>
    </row>
    <row r="647" spans="1:49" x14ac:dyDescent="0.2">
      <c r="A647">
        <v>645</v>
      </c>
      <c r="B647" t="s">
        <v>7055</v>
      </c>
      <c r="C647" t="s">
        <v>7054</v>
      </c>
      <c r="F647" t="s">
        <v>7053</v>
      </c>
      <c r="G647" t="s">
        <v>9</v>
      </c>
      <c r="H647" t="s">
        <v>8</v>
      </c>
      <c r="I647" t="s">
        <v>7052</v>
      </c>
      <c r="J647" t="s">
        <v>7051</v>
      </c>
      <c r="K647" t="s">
        <v>7050</v>
      </c>
      <c r="L647" t="s">
        <v>7049</v>
      </c>
      <c r="M647" t="s">
        <v>7048</v>
      </c>
      <c r="N647">
        <v>4</v>
      </c>
      <c r="O647" t="s">
        <v>7047</v>
      </c>
      <c r="P647" t="s">
        <v>7046</v>
      </c>
      <c r="Q647" t="s">
        <v>7045</v>
      </c>
      <c r="R647" s="7">
        <v>37865</v>
      </c>
      <c r="S647" s="8">
        <f t="shared" si="80"/>
        <v>2003</v>
      </c>
      <c r="T647" s="8">
        <v>2003</v>
      </c>
      <c r="U647" s="8">
        <f t="shared" si="81"/>
        <v>19</v>
      </c>
      <c r="V647" s="7">
        <v>37865</v>
      </c>
      <c r="W647" t="s">
        <v>7044</v>
      </c>
      <c r="X647" s="2">
        <v>0.218</v>
      </c>
      <c r="Y647" s="6">
        <f t="shared" si="86"/>
        <v>5.8193854942473512E-3</v>
      </c>
      <c r="AA647">
        <v>10637095</v>
      </c>
      <c r="AB647">
        <v>21095</v>
      </c>
      <c r="AD647" t="s">
        <v>2</v>
      </c>
      <c r="AE647">
        <v>39</v>
      </c>
      <c r="AF647">
        <v>9</v>
      </c>
      <c r="AH647" t="s">
        <v>7043</v>
      </c>
      <c r="AI647" t="s">
        <v>7042</v>
      </c>
      <c r="AJ647" t="s">
        <v>7041</v>
      </c>
      <c r="AK647" t="s">
        <v>7040</v>
      </c>
      <c r="AL647">
        <v>7</v>
      </c>
      <c r="AM647" s="5">
        <f t="shared" si="82"/>
        <v>0.36842105263157893</v>
      </c>
      <c r="AN647" s="4">
        <f t="shared" si="87"/>
        <v>5.5800235158133874E-4</v>
      </c>
      <c r="AO647" s="3"/>
      <c r="AP647">
        <v>0</v>
      </c>
      <c r="AR647" t="s">
        <v>1</v>
      </c>
      <c r="AT647" s="2" t="s">
        <v>0</v>
      </c>
      <c r="AU647" s="1">
        <f t="shared" si="83"/>
        <v>0.42409705514475476</v>
      </c>
      <c r="AV647" s="1">
        <f t="shared" si="84"/>
        <v>0.31886939229143452</v>
      </c>
      <c r="AW647" s="1">
        <f t="shared" si="85"/>
        <v>0.21364172943811427</v>
      </c>
    </row>
    <row r="648" spans="1:49" x14ac:dyDescent="0.2">
      <c r="A648">
        <v>646</v>
      </c>
      <c r="B648" t="s">
        <v>7039</v>
      </c>
      <c r="C648" t="s">
        <v>7038</v>
      </c>
      <c r="F648" t="s">
        <v>7037</v>
      </c>
      <c r="G648" t="s">
        <v>9</v>
      </c>
      <c r="H648" t="s">
        <v>8</v>
      </c>
      <c r="I648" t="s">
        <v>7036</v>
      </c>
      <c r="J648" t="s">
        <v>7035</v>
      </c>
      <c r="K648" t="s">
        <v>7034</v>
      </c>
      <c r="L648" t="s">
        <v>7033</v>
      </c>
      <c r="M648" t="s">
        <v>1121</v>
      </c>
      <c r="N648">
        <v>2</v>
      </c>
      <c r="O648" t="s">
        <v>7032</v>
      </c>
      <c r="P648" t="s">
        <v>7031</v>
      </c>
      <c r="Q648" t="s">
        <v>7030</v>
      </c>
      <c r="R648" s="7">
        <v>37865</v>
      </c>
      <c r="S648" s="8">
        <f t="shared" si="80"/>
        <v>2003</v>
      </c>
      <c r="T648" s="8">
        <v>2003</v>
      </c>
      <c r="U648" s="8">
        <f t="shared" si="81"/>
        <v>19</v>
      </c>
      <c r="V648" s="7">
        <v>37865</v>
      </c>
      <c r="W648" t="s">
        <v>220</v>
      </c>
      <c r="X648" s="2">
        <v>2.0099999999999998</v>
      </c>
      <c r="Y648" s="6">
        <f t="shared" si="86"/>
        <v>5.3655802034115477E-2</v>
      </c>
      <c r="AA648">
        <v>15361276</v>
      </c>
      <c r="AB648">
        <v>18933</v>
      </c>
      <c r="AD648" t="s">
        <v>2</v>
      </c>
      <c r="AE648">
        <v>2</v>
      </c>
      <c r="AF648">
        <v>5</v>
      </c>
      <c r="AH648" t="s">
        <v>7029</v>
      </c>
      <c r="AI648" t="s">
        <v>7028</v>
      </c>
      <c r="AJ648" t="s">
        <v>7027</v>
      </c>
      <c r="AK648" t="s">
        <v>7026</v>
      </c>
      <c r="AL648">
        <v>66</v>
      </c>
      <c r="AM648" s="5">
        <f t="shared" si="82"/>
        <v>3.4736842105263159</v>
      </c>
      <c r="AN648" s="4">
        <f t="shared" si="87"/>
        <v>5.2611650291954802E-3</v>
      </c>
      <c r="AO648" s="3"/>
      <c r="AP648">
        <v>0</v>
      </c>
      <c r="AR648" t="s">
        <v>7025</v>
      </c>
      <c r="AT648" s="2" t="s">
        <v>0</v>
      </c>
      <c r="AU648" s="1">
        <f t="shared" si="83"/>
        <v>3.9137410932639476</v>
      </c>
      <c r="AV648" s="1">
        <f t="shared" si="84"/>
        <v>2.9458483531655477</v>
      </c>
      <c r="AW648" s="1">
        <f t="shared" si="85"/>
        <v>1.9779556130671478</v>
      </c>
    </row>
    <row r="649" spans="1:49" x14ac:dyDescent="0.2">
      <c r="A649">
        <v>647</v>
      </c>
      <c r="B649" t="s">
        <v>7024</v>
      </c>
      <c r="C649" t="s">
        <v>7023</v>
      </c>
      <c r="F649" t="s">
        <v>7022</v>
      </c>
      <c r="G649" t="s">
        <v>9</v>
      </c>
      <c r="H649" t="s">
        <v>8</v>
      </c>
      <c r="I649" t="s">
        <v>7021</v>
      </c>
      <c r="J649" t="s">
        <v>7020</v>
      </c>
      <c r="K649" t="s">
        <v>7019</v>
      </c>
      <c r="L649" t="s">
        <v>7018</v>
      </c>
      <c r="M649" t="s">
        <v>176</v>
      </c>
      <c r="N649">
        <v>3</v>
      </c>
      <c r="O649" t="s">
        <v>7017</v>
      </c>
      <c r="P649" t="s">
        <v>7016</v>
      </c>
      <c r="Q649" t="s">
        <v>7015</v>
      </c>
      <c r="R649" s="7">
        <v>37865</v>
      </c>
      <c r="S649" s="8">
        <f t="shared" si="80"/>
        <v>2003</v>
      </c>
      <c r="T649" s="8">
        <v>2003</v>
      </c>
      <c r="U649" s="8">
        <f t="shared" si="81"/>
        <v>19</v>
      </c>
      <c r="V649" s="7">
        <v>37865</v>
      </c>
      <c r="W649" t="s">
        <v>220</v>
      </c>
      <c r="X649" s="2">
        <v>2.0099999999999998</v>
      </c>
      <c r="Y649" s="6">
        <f t="shared" si="86"/>
        <v>5.3655802034115477E-2</v>
      </c>
      <c r="AA649">
        <v>15361276</v>
      </c>
      <c r="AB649">
        <v>18933</v>
      </c>
      <c r="AD649" t="s">
        <v>2</v>
      </c>
      <c r="AE649">
        <v>2</v>
      </c>
      <c r="AF649">
        <v>5</v>
      </c>
      <c r="AH649" t="s">
        <v>7014</v>
      </c>
      <c r="AI649" t="s">
        <v>7013</v>
      </c>
      <c r="AJ649" t="s">
        <v>7012</v>
      </c>
      <c r="AK649" t="s">
        <v>7011</v>
      </c>
      <c r="AL649">
        <v>36</v>
      </c>
      <c r="AM649" s="5">
        <f t="shared" si="82"/>
        <v>1.8947368421052631</v>
      </c>
      <c r="AN649" s="4">
        <f t="shared" si="87"/>
        <v>2.8697263795611706E-3</v>
      </c>
      <c r="AO649" s="3"/>
      <c r="AP649">
        <v>0</v>
      </c>
      <c r="AR649" t="s">
        <v>1</v>
      </c>
      <c r="AT649" s="2" t="s">
        <v>0</v>
      </c>
      <c r="AU649" s="1">
        <f t="shared" si="83"/>
        <v>3.8419979337749184</v>
      </c>
      <c r="AV649" s="1">
        <f t="shared" si="84"/>
        <v>2.8262764206838322</v>
      </c>
      <c r="AW649" s="1">
        <f t="shared" si="85"/>
        <v>1.8105549075927461</v>
      </c>
    </row>
    <row r="650" spans="1:49" x14ac:dyDescent="0.2">
      <c r="A650">
        <v>648</v>
      </c>
      <c r="B650" t="s">
        <v>7010</v>
      </c>
      <c r="F650" t="s">
        <v>7009</v>
      </c>
      <c r="G650" t="s">
        <v>9</v>
      </c>
      <c r="H650" t="s">
        <v>8</v>
      </c>
      <c r="I650" t="s">
        <v>7008</v>
      </c>
      <c r="J650">
        <v>60007751</v>
      </c>
      <c r="K650" t="s">
        <v>883</v>
      </c>
      <c r="L650" t="s">
        <v>882</v>
      </c>
      <c r="M650" t="s">
        <v>375</v>
      </c>
      <c r="N650">
        <v>3</v>
      </c>
      <c r="O650" t="s">
        <v>7007</v>
      </c>
      <c r="P650" t="s">
        <v>7006</v>
      </c>
      <c r="Q650" t="s">
        <v>881</v>
      </c>
      <c r="R650" s="7">
        <v>37865</v>
      </c>
      <c r="S650" s="8">
        <f t="shared" si="80"/>
        <v>2003</v>
      </c>
      <c r="T650" s="8">
        <v>2003</v>
      </c>
      <c r="U650" s="8">
        <f t="shared" si="81"/>
        <v>19</v>
      </c>
      <c r="V650" s="7">
        <v>37865</v>
      </c>
      <c r="W650" t="s">
        <v>7005</v>
      </c>
      <c r="X650" s="2" t="s">
        <v>0</v>
      </c>
      <c r="Y650" s="6" t="e">
        <f t="shared" si="86"/>
        <v>#VALUE!</v>
      </c>
      <c r="AA650">
        <v>10150951</v>
      </c>
      <c r="AB650">
        <v>19299</v>
      </c>
      <c r="AD650" t="s">
        <v>2</v>
      </c>
      <c r="AE650">
        <v>14</v>
      </c>
      <c r="AF650" t="s">
        <v>7004</v>
      </c>
      <c r="AH650" t="s">
        <v>330</v>
      </c>
      <c r="AI650" t="s">
        <v>7003</v>
      </c>
      <c r="AJ650" t="s">
        <v>7002</v>
      </c>
      <c r="AK650" t="s">
        <v>7001</v>
      </c>
      <c r="AL650">
        <v>0</v>
      </c>
      <c r="AM650" s="5">
        <f t="shared" si="82"/>
        <v>0</v>
      </c>
      <c r="AN650" s="4">
        <f t="shared" si="87"/>
        <v>0</v>
      </c>
      <c r="AO650" s="3"/>
      <c r="AP650">
        <v>0</v>
      </c>
      <c r="AR650" t="s">
        <v>1</v>
      </c>
      <c r="AT650" s="2" t="s">
        <v>0</v>
      </c>
      <c r="AU650" s="1" t="e">
        <f t="shared" si="83"/>
        <v>#VALUE!</v>
      </c>
      <c r="AV650" s="1" t="e">
        <f t="shared" si="84"/>
        <v>#VALUE!</v>
      </c>
      <c r="AW650" s="1" t="e">
        <f t="shared" si="85"/>
        <v>#VALUE!</v>
      </c>
    </row>
    <row r="651" spans="1:49" x14ac:dyDescent="0.2">
      <c r="A651">
        <v>649</v>
      </c>
      <c r="B651" t="s">
        <v>7000</v>
      </c>
      <c r="C651" t="s">
        <v>6999</v>
      </c>
      <c r="E651">
        <v>14646234</v>
      </c>
      <c r="F651" t="s">
        <v>6998</v>
      </c>
      <c r="G651" t="s">
        <v>9</v>
      </c>
      <c r="H651" t="s">
        <v>8</v>
      </c>
      <c r="I651" t="s">
        <v>6997</v>
      </c>
      <c r="J651">
        <v>60022730</v>
      </c>
      <c r="K651" t="s">
        <v>6996</v>
      </c>
      <c r="L651" t="s">
        <v>6995</v>
      </c>
      <c r="M651" t="s">
        <v>375</v>
      </c>
      <c r="N651">
        <v>1</v>
      </c>
      <c r="O651" t="s">
        <v>6994</v>
      </c>
      <c r="P651">
        <v>6507450935</v>
      </c>
      <c r="Q651">
        <v>60022730</v>
      </c>
      <c r="R651" s="7">
        <v>37865</v>
      </c>
      <c r="S651" s="8">
        <f t="shared" si="80"/>
        <v>2003</v>
      </c>
      <c r="T651" s="8">
        <v>2003</v>
      </c>
      <c r="U651" s="8">
        <f t="shared" si="81"/>
        <v>19</v>
      </c>
      <c r="V651" s="7">
        <v>37865</v>
      </c>
      <c r="W651" t="s">
        <v>6993</v>
      </c>
      <c r="X651" s="2">
        <v>0.64300000000000002</v>
      </c>
      <c r="Y651" s="6">
        <f t="shared" si="86"/>
        <v>1.7164517765142415E-2</v>
      </c>
      <c r="AA651">
        <v>4493060</v>
      </c>
      <c r="AB651">
        <v>17233</v>
      </c>
      <c r="AD651" t="s">
        <v>2</v>
      </c>
      <c r="AE651">
        <v>44</v>
      </c>
      <c r="AF651">
        <v>3</v>
      </c>
      <c r="AH651" t="s">
        <v>6992</v>
      </c>
      <c r="AI651" t="s">
        <v>6991</v>
      </c>
      <c r="AJ651" t="s">
        <v>6990</v>
      </c>
      <c r="AK651" t="s">
        <v>6989</v>
      </c>
      <c r="AL651">
        <v>15</v>
      </c>
      <c r="AM651" s="5">
        <f t="shared" si="82"/>
        <v>0.78947368421052633</v>
      </c>
      <c r="AN651" s="4">
        <f t="shared" si="87"/>
        <v>1.1957193248171545E-3</v>
      </c>
      <c r="AO651" s="3"/>
      <c r="AP651">
        <v>1</v>
      </c>
      <c r="AR651" t="s">
        <v>1</v>
      </c>
      <c r="AT651" s="2">
        <v>2.7240000000000002</v>
      </c>
      <c r="AU651" s="1">
        <f t="shared" si="83"/>
        <v>1.2373878233044837</v>
      </c>
      <c r="AV651" s="1">
        <f t="shared" si="84"/>
        <v>0.91801185449797851</v>
      </c>
      <c r="AW651" s="1">
        <f t="shared" si="85"/>
        <v>0.5986358856914733</v>
      </c>
    </row>
    <row r="652" spans="1:49" x14ac:dyDescent="0.2">
      <c r="A652">
        <v>650</v>
      </c>
      <c r="B652" t="s">
        <v>6988</v>
      </c>
      <c r="C652" t="s">
        <v>6987</v>
      </c>
      <c r="F652" t="s">
        <v>6986</v>
      </c>
      <c r="G652" t="s">
        <v>9</v>
      </c>
      <c r="H652" t="s">
        <v>8</v>
      </c>
      <c r="I652" t="s">
        <v>6985</v>
      </c>
      <c r="J652" t="s">
        <v>6984</v>
      </c>
      <c r="K652" t="s">
        <v>6983</v>
      </c>
      <c r="L652" t="s">
        <v>6982</v>
      </c>
      <c r="M652" t="s">
        <v>30</v>
      </c>
      <c r="N652">
        <v>6</v>
      </c>
      <c r="O652" t="s">
        <v>6981</v>
      </c>
      <c r="P652" t="s">
        <v>6980</v>
      </c>
      <c r="Q652" t="s">
        <v>6979</v>
      </c>
      <c r="R652" s="7">
        <v>37865</v>
      </c>
      <c r="S652" s="8">
        <f t="shared" si="80"/>
        <v>2003</v>
      </c>
      <c r="T652" s="8">
        <v>2003</v>
      </c>
      <c r="U652" s="8">
        <f t="shared" si="81"/>
        <v>19</v>
      </c>
      <c r="V652" s="7">
        <v>37865</v>
      </c>
      <c r="W652" t="s">
        <v>6716</v>
      </c>
      <c r="X652" s="2">
        <v>0.39400000000000002</v>
      </c>
      <c r="Y652" s="6">
        <f t="shared" si="86"/>
        <v>1.0517604975841543E-2</v>
      </c>
      <c r="AA652">
        <v>46337</v>
      </c>
      <c r="AB652">
        <v>26748</v>
      </c>
      <c r="AC652">
        <v>15213994</v>
      </c>
      <c r="AD652" t="s">
        <v>2</v>
      </c>
      <c r="AE652">
        <v>324</v>
      </c>
      <c r="AF652" t="s">
        <v>6715</v>
      </c>
      <c r="AH652" t="s">
        <v>6978</v>
      </c>
      <c r="AI652" t="s">
        <v>6977</v>
      </c>
      <c r="AJ652" t="s">
        <v>6976</v>
      </c>
      <c r="AK652" t="s">
        <v>6975</v>
      </c>
      <c r="AL652">
        <v>1</v>
      </c>
      <c r="AM652" s="5">
        <f t="shared" si="82"/>
        <v>5.2631578947368418E-2</v>
      </c>
      <c r="AN652" s="4">
        <f t="shared" si="87"/>
        <v>7.9714621654476962E-5</v>
      </c>
      <c r="AO652" s="3"/>
      <c r="AP652">
        <v>0</v>
      </c>
      <c r="AR652" t="s">
        <v>1</v>
      </c>
      <c r="AT652" s="2">
        <v>0.67600000000000005</v>
      </c>
      <c r="AU652" s="1">
        <f t="shared" si="83"/>
        <v>0.73862378695854236</v>
      </c>
      <c r="AV652" s="1">
        <f t="shared" si="84"/>
        <v>0.529865979874801</v>
      </c>
      <c r="AW652" s="1">
        <f t="shared" si="85"/>
        <v>0.32110817279105963</v>
      </c>
    </row>
    <row r="653" spans="1:49" x14ac:dyDescent="0.2">
      <c r="A653">
        <v>651</v>
      </c>
      <c r="B653" t="s">
        <v>6974</v>
      </c>
      <c r="C653" t="s">
        <v>6973</v>
      </c>
      <c r="F653" t="s">
        <v>6972</v>
      </c>
      <c r="G653" t="s">
        <v>9</v>
      </c>
      <c r="H653" t="s">
        <v>8</v>
      </c>
      <c r="I653" t="s">
        <v>6971</v>
      </c>
      <c r="J653">
        <v>100338209</v>
      </c>
      <c r="K653" t="s">
        <v>6970</v>
      </c>
      <c r="L653" t="s">
        <v>419</v>
      </c>
      <c r="M653" t="s">
        <v>331</v>
      </c>
      <c r="N653">
        <v>2</v>
      </c>
      <c r="O653" t="s">
        <v>6969</v>
      </c>
      <c r="P653" t="s">
        <v>6968</v>
      </c>
      <c r="Q653" t="s">
        <v>6967</v>
      </c>
      <c r="R653" s="7">
        <v>37865</v>
      </c>
      <c r="S653" s="8">
        <f t="shared" si="80"/>
        <v>2003</v>
      </c>
      <c r="T653" s="8">
        <v>2003</v>
      </c>
      <c r="U653" s="8">
        <f t="shared" si="81"/>
        <v>19</v>
      </c>
      <c r="V653" s="7">
        <v>37865</v>
      </c>
      <c r="W653" t="s">
        <v>6966</v>
      </c>
      <c r="X653" s="2">
        <v>0.41</v>
      </c>
      <c r="Y653" s="6">
        <f t="shared" si="86"/>
        <v>1.0944715837804649E-2</v>
      </c>
      <c r="AA653">
        <v>10760431</v>
      </c>
      <c r="AB653">
        <v>91547</v>
      </c>
      <c r="AD653" t="s">
        <v>2</v>
      </c>
      <c r="AE653">
        <v>9</v>
      </c>
      <c r="AF653">
        <v>3</v>
      </c>
      <c r="AH653" t="s">
        <v>1166</v>
      </c>
      <c r="AI653" t="s">
        <v>6965</v>
      </c>
      <c r="AJ653" t="s">
        <v>6964</v>
      </c>
      <c r="AK653" t="s">
        <v>6963</v>
      </c>
      <c r="AL653">
        <v>2</v>
      </c>
      <c r="AM653" s="5">
        <f t="shared" si="82"/>
        <v>0.10526315789473684</v>
      </c>
      <c r="AN653" s="4">
        <f t="shared" si="87"/>
        <v>1.5942924330895392E-4</v>
      </c>
      <c r="AO653" s="3"/>
      <c r="AP653">
        <v>0</v>
      </c>
      <c r="AR653" t="s">
        <v>1</v>
      </c>
      <c r="AT653" s="2" t="s">
        <v>0</v>
      </c>
      <c r="AU653" s="1">
        <f t="shared" si="83"/>
        <v>0.77091298594559399</v>
      </c>
      <c r="AV653" s="1">
        <f t="shared" si="84"/>
        <v>0.55520725405568017</v>
      </c>
      <c r="AW653" s="1">
        <f t="shared" si="85"/>
        <v>0.33950152216576623</v>
      </c>
    </row>
    <row r="654" spans="1:49" x14ac:dyDescent="0.2">
      <c r="A654">
        <v>652</v>
      </c>
      <c r="B654" t="s">
        <v>6962</v>
      </c>
      <c r="C654" t="s">
        <v>6961</v>
      </c>
      <c r="F654" t="s">
        <v>6960</v>
      </c>
      <c r="G654" t="s">
        <v>9</v>
      </c>
      <c r="H654" t="s">
        <v>8</v>
      </c>
      <c r="I654" t="s">
        <v>6959</v>
      </c>
      <c r="J654">
        <v>60000251</v>
      </c>
      <c r="K654" t="s">
        <v>959</v>
      </c>
      <c r="L654" t="s">
        <v>434</v>
      </c>
      <c r="M654" t="s">
        <v>46</v>
      </c>
      <c r="N654">
        <v>1</v>
      </c>
      <c r="O654" t="s">
        <v>6958</v>
      </c>
      <c r="P654">
        <v>6602901698</v>
      </c>
      <c r="Q654">
        <v>60000251</v>
      </c>
      <c r="R654" s="7">
        <v>37865</v>
      </c>
      <c r="S654" s="8">
        <f t="shared" si="80"/>
        <v>2003</v>
      </c>
      <c r="T654" s="8">
        <v>2003</v>
      </c>
      <c r="U654" s="8">
        <f t="shared" si="81"/>
        <v>19</v>
      </c>
      <c r="V654" s="7">
        <v>37865</v>
      </c>
      <c r="W654" t="s">
        <v>6957</v>
      </c>
      <c r="X654" s="2">
        <v>1.591</v>
      </c>
      <c r="Y654" s="6">
        <f t="shared" si="86"/>
        <v>4.2470836336456583E-2</v>
      </c>
      <c r="AA654">
        <v>15249050</v>
      </c>
      <c r="AB654">
        <v>18378</v>
      </c>
      <c r="AD654" t="s">
        <v>2</v>
      </c>
      <c r="AE654">
        <v>4</v>
      </c>
      <c r="AF654">
        <v>3</v>
      </c>
      <c r="AH654" t="s">
        <v>6956</v>
      </c>
      <c r="AI654" t="s">
        <v>6955</v>
      </c>
      <c r="AJ654" t="s">
        <v>6954</v>
      </c>
      <c r="AK654" t="s">
        <v>6953</v>
      </c>
      <c r="AL654">
        <v>56</v>
      </c>
      <c r="AM654" s="5">
        <f t="shared" si="82"/>
        <v>2.9473684210526314</v>
      </c>
      <c r="AN654" s="4">
        <f t="shared" si="87"/>
        <v>4.4640188126507099E-3</v>
      </c>
      <c r="AO654" s="3"/>
      <c r="AP654">
        <v>0</v>
      </c>
      <c r="AR654" t="s">
        <v>1</v>
      </c>
      <c r="AT654" s="2" t="s">
        <v>0</v>
      </c>
      <c r="AU654" s="1">
        <f t="shared" si="83"/>
        <v>3.1068791079314817</v>
      </c>
      <c r="AV654" s="1">
        <f t="shared" si="84"/>
        <v>2.3467427574553645</v>
      </c>
      <c r="AW654" s="1">
        <f t="shared" si="85"/>
        <v>1.5866064069792474</v>
      </c>
    </row>
    <row r="655" spans="1:49" x14ac:dyDescent="0.2">
      <c r="A655">
        <v>653</v>
      </c>
      <c r="B655" t="s">
        <v>6952</v>
      </c>
      <c r="C655" t="s">
        <v>6951</v>
      </c>
      <c r="F655" t="s">
        <v>6950</v>
      </c>
      <c r="G655" t="s">
        <v>9</v>
      </c>
      <c r="H655" t="s">
        <v>8</v>
      </c>
      <c r="I655" t="s">
        <v>6949</v>
      </c>
      <c r="J655" t="s">
        <v>6948</v>
      </c>
      <c r="K655" t="s">
        <v>6947</v>
      </c>
      <c r="L655" t="s">
        <v>6946</v>
      </c>
      <c r="M655" t="s">
        <v>471</v>
      </c>
      <c r="N655">
        <v>2</v>
      </c>
      <c r="O655" t="s">
        <v>6945</v>
      </c>
      <c r="P655" t="s">
        <v>6944</v>
      </c>
      <c r="Q655" t="s">
        <v>6943</v>
      </c>
      <c r="R655" s="7">
        <v>37865</v>
      </c>
      <c r="S655" s="8">
        <f t="shared" si="80"/>
        <v>2003</v>
      </c>
      <c r="T655" s="8">
        <v>2003</v>
      </c>
      <c r="U655" s="8">
        <f t="shared" si="81"/>
        <v>19</v>
      </c>
      <c r="V655" s="7">
        <v>37865</v>
      </c>
      <c r="W655" t="s">
        <v>447</v>
      </c>
      <c r="X655" s="2">
        <v>0.42</v>
      </c>
      <c r="Y655" s="6">
        <f t="shared" si="86"/>
        <v>1.1211660126531593E-2</v>
      </c>
      <c r="AA655">
        <v>15308669</v>
      </c>
      <c r="AB655">
        <v>17543</v>
      </c>
      <c r="AD655" t="s">
        <v>2</v>
      </c>
      <c r="AE655">
        <v>3</v>
      </c>
      <c r="AF655">
        <v>6</v>
      </c>
      <c r="AH655" t="s">
        <v>6942</v>
      </c>
      <c r="AI655" t="s">
        <v>6941</v>
      </c>
      <c r="AJ655" t="s">
        <v>6940</v>
      </c>
      <c r="AK655" t="s">
        <v>6939</v>
      </c>
      <c r="AL655">
        <v>0</v>
      </c>
      <c r="AM655" s="5">
        <f t="shared" si="82"/>
        <v>0</v>
      </c>
      <c r="AN655" s="4">
        <f t="shared" si="87"/>
        <v>0</v>
      </c>
      <c r="AO655" s="3"/>
      <c r="AP655">
        <v>0</v>
      </c>
      <c r="AR655" t="s">
        <v>1</v>
      </c>
      <c r="AT655" s="2" t="s">
        <v>0</v>
      </c>
      <c r="AU655" s="1">
        <f t="shared" si="83"/>
        <v>0.78481620885721137</v>
      </c>
      <c r="AV655" s="1">
        <f t="shared" si="84"/>
        <v>0.56058300632657965</v>
      </c>
      <c r="AW655" s="1">
        <f t="shared" si="85"/>
        <v>0.33634980379594775</v>
      </c>
    </row>
    <row r="656" spans="1:49" x14ac:dyDescent="0.2">
      <c r="A656">
        <v>654</v>
      </c>
      <c r="B656" t="s">
        <v>6938</v>
      </c>
      <c r="F656" t="s">
        <v>6937</v>
      </c>
      <c r="G656" t="s">
        <v>9</v>
      </c>
      <c r="H656" t="s">
        <v>8</v>
      </c>
      <c r="I656" t="s">
        <v>6802</v>
      </c>
      <c r="J656">
        <v>100422853</v>
      </c>
      <c r="K656" t="s">
        <v>6812</v>
      </c>
      <c r="M656" t="s">
        <v>5</v>
      </c>
      <c r="N656">
        <v>3</v>
      </c>
      <c r="O656" t="s">
        <v>6936</v>
      </c>
      <c r="P656" t="s">
        <v>6935</v>
      </c>
      <c r="Q656" t="s">
        <v>6809</v>
      </c>
      <c r="R656" s="7">
        <v>37865</v>
      </c>
      <c r="S656" s="8">
        <f t="shared" si="80"/>
        <v>2003</v>
      </c>
      <c r="T656" s="8">
        <v>2003</v>
      </c>
      <c r="U656" s="8">
        <f t="shared" si="81"/>
        <v>19</v>
      </c>
      <c r="V656" s="7">
        <v>37865</v>
      </c>
      <c r="W656" t="s">
        <v>6732</v>
      </c>
      <c r="X656" s="2">
        <v>0.11</v>
      </c>
      <c r="Y656" s="6">
        <f t="shared" si="86"/>
        <v>2.9363871759963698E-3</v>
      </c>
      <c r="AA656">
        <v>13493205</v>
      </c>
      <c r="AB656">
        <v>72149</v>
      </c>
      <c r="AD656" t="s">
        <v>2</v>
      </c>
      <c r="AE656">
        <v>50</v>
      </c>
      <c r="AF656" s="10">
        <v>44289</v>
      </c>
      <c r="AH656" t="s">
        <v>276</v>
      </c>
      <c r="AI656" t="s">
        <v>6934</v>
      </c>
      <c r="AJ656" t="s">
        <v>6933</v>
      </c>
      <c r="AK656" t="s">
        <v>6932</v>
      </c>
      <c r="AL656">
        <v>1</v>
      </c>
      <c r="AM656" s="5">
        <f t="shared" si="82"/>
        <v>5.2631578947368418E-2</v>
      </c>
      <c r="AN656" s="4">
        <f t="shared" si="87"/>
        <v>7.9714621654476962E-5</v>
      </c>
      <c r="AO656" s="3"/>
      <c r="AP656">
        <v>0</v>
      </c>
      <c r="AR656" t="s">
        <v>1</v>
      </c>
      <c r="AT656" s="2" t="s">
        <v>0</v>
      </c>
      <c r="AU656" s="1">
        <f t="shared" si="83"/>
        <v>0.20793854096938019</v>
      </c>
      <c r="AV656" s="1">
        <f t="shared" si="84"/>
        <v>0.15080508988254232</v>
      </c>
      <c r="AW656" s="1">
        <f t="shared" si="85"/>
        <v>9.367163879570449E-2</v>
      </c>
    </row>
    <row r="657" spans="1:49" x14ac:dyDescent="0.2">
      <c r="A657">
        <v>655</v>
      </c>
      <c r="B657" t="s">
        <v>6931</v>
      </c>
      <c r="F657" t="s">
        <v>6930</v>
      </c>
      <c r="G657" t="s">
        <v>9</v>
      </c>
      <c r="H657" t="s">
        <v>8</v>
      </c>
      <c r="I657" t="s">
        <v>6825</v>
      </c>
      <c r="J657" t="s">
        <v>6929</v>
      </c>
      <c r="K657" t="s">
        <v>6928</v>
      </c>
      <c r="L657" t="s">
        <v>6927</v>
      </c>
      <c r="M657" t="s">
        <v>6926</v>
      </c>
      <c r="N657">
        <v>4</v>
      </c>
      <c r="O657" t="s">
        <v>6925</v>
      </c>
      <c r="P657" t="s">
        <v>6924</v>
      </c>
      <c r="Q657" t="s">
        <v>6923</v>
      </c>
      <c r="R657" s="7">
        <v>37865</v>
      </c>
      <c r="S657" s="8">
        <f t="shared" si="80"/>
        <v>2003</v>
      </c>
      <c r="T657" s="8">
        <v>2003</v>
      </c>
      <c r="U657" s="8">
        <f t="shared" si="81"/>
        <v>19</v>
      </c>
      <c r="V657" s="7">
        <v>37865</v>
      </c>
      <c r="W657" t="s">
        <v>6732</v>
      </c>
      <c r="X657" s="2">
        <v>0.11</v>
      </c>
      <c r="Y657" s="6">
        <f t="shared" si="86"/>
        <v>2.9363871759963698E-3</v>
      </c>
      <c r="AA657">
        <v>13493205</v>
      </c>
      <c r="AB657">
        <v>72149</v>
      </c>
      <c r="AD657" t="s">
        <v>2</v>
      </c>
      <c r="AE657">
        <v>50</v>
      </c>
      <c r="AF657" s="10">
        <v>44289</v>
      </c>
      <c r="AH657" t="s">
        <v>6922</v>
      </c>
      <c r="AI657" t="s">
        <v>6921</v>
      </c>
      <c r="AJ657" t="s">
        <v>6920</v>
      </c>
      <c r="AK657" t="s">
        <v>6919</v>
      </c>
      <c r="AL657">
        <v>0</v>
      </c>
      <c r="AM657" s="5">
        <f t="shared" si="82"/>
        <v>0</v>
      </c>
      <c r="AN657" s="4">
        <f t="shared" si="87"/>
        <v>0</v>
      </c>
      <c r="AO657" s="3"/>
      <c r="AP657">
        <v>0</v>
      </c>
      <c r="AR657" t="s">
        <v>1</v>
      </c>
      <c r="AT657" s="2" t="s">
        <v>0</v>
      </c>
      <c r="AU657" s="1">
        <f t="shared" si="83"/>
        <v>0.20554710231974588</v>
      </c>
      <c r="AV657" s="1">
        <f t="shared" si="84"/>
        <v>0.1468193587998185</v>
      </c>
      <c r="AW657" s="1">
        <f t="shared" si="85"/>
        <v>8.8091615279891095E-2</v>
      </c>
    </row>
    <row r="658" spans="1:49" x14ac:dyDescent="0.2">
      <c r="A658">
        <v>656</v>
      </c>
      <c r="B658" t="s">
        <v>6918</v>
      </c>
      <c r="F658" t="s">
        <v>6917</v>
      </c>
      <c r="G658" t="s">
        <v>9</v>
      </c>
      <c r="H658" t="s">
        <v>8</v>
      </c>
      <c r="I658" t="s">
        <v>6916</v>
      </c>
      <c r="J658" t="s">
        <v>6912</v>
      </c>
      <c r="K658" t="s">
        <v>6915</v>
      </c>
      <c r="L658" t="s">
        <v>274</v>
      </c>
      <c r="M658" t="s">
        <v>13</v>
      </c>
      <c r="N658">
        <v>2</v>
      </c>
      <c r="O658" t="s">
        <v>6914</v>
      </c>
      <c r="P658" t="s">
        <v>6913</v>
      </c>
      <c r="Q658" t="s">
        <v>6912</v>
      </c>
      <c r="R658" s="7">
        <v>37865</v>
      </c>
      <c r="S658" s="8">
        <f t="shared" si="80"/>
        <v>2003</v>
      </c>
      <c r="T658" s="8">
        <v>2003</v>
      </c>
      <c r="U658" s="8">
        <f t="shared" si="81"/>
        <v>19</v>
      </c>
      <c r="V658" s="7">
        <v>37865</v>
      </c>
      <c r="W658" t="s">
        <v>6732</v>
      </c>
      <c r="X658" s="2">
        <v>0.11</v>
      </c>
      <c r="Y658" s="6">
        <f t="shared" si="86"/>
        <v>2.9363871759963698E-3</v>
      </c>
      <c r="AA658">
        <v>13493205</v>
      </c>
      <c r="AB658">
        <v>72149</v>
      </c>
      <c r="AD658" t="s">
        <v>2</v>
      </c>
      <c r="AE658">
        <v>50</v>
      </c>
      <c r="AF658" s="10">
        <v>44289</v>
      </c>
      <c r="AH658" t="s">
        <v>6911</v>
      </c>
      <c r="AI658" t="s">
        <v>6910</v>
      </c>
      <c r="AJ658" t="s">
        <v>6909</v>
      </c>
      <c r="AK658" t="s">
        <v>6908</v>
      </c>
      <c r="AL658">
        <v>0</v>
      </c>
      <c r="AM658" s="5">
        <f t="shared" si="82"/>
        <v>0</v>
      </c>
      <c r="AN658" s="4">
        <f t="shared" si="87"/>
        <v>0</v>
      </c>
      <c r="AO658" s="3"/>
      <c r="AP658">
        <v>0</v>
      </c>
      <c r="AR658" t="s">
        <v>1</v>
      </c>
      <c r="AT658" s="2" t="s">
        <v>0</v>
      </c>
      <c r="AU658" s="1">
        <f t="shared" si="83"/>
        <v>0.20554710231974588</v>
      </c>
      <c r="AV658" s="1">
        <f t="shared" si="84"/>
        <v>0.1468193587998185</v>
      </c>
      <c r="AW658" s="1">
        <f t="shared" si="85"/>
        <v>8.8091615279891095E-2</v>
      </c>
    </row>
    <row r="659" spans="1:49" x14ac:dyDescent="0.2">
      <c r="A659">
        <v>657</v>
      </c>
      <c r="B659" t="s">
        <v>6907</v>
      </c>
      <c r="F659" t="s">
        <v>6906</v>
      </c>
      <c r="G659" t="s">
        <v>9</v>
      </c>
      <c r="H659" t="s">
        <v>8</v>
      </c>
      <c r="I659" t="s">
        <v>6895</v>
      </c>
      <c r="J659" t="s">
        <v>6905</v>
      </c>
      <c r="K659" t="s">
        <v>6904</v>
      </c>
      <c r="L659" t="s">
        <v>274</v>
      </c>
      <c r="M659" t="s">
        <v>13</v>
      </c>
      <c r="N659">
        <v>2</v>
      </c>
      <c r="O659" t="s">
        <v>6903</v>
      </c>
      <c r="P659" t="s">
        <v>6902</v>
      </c>
      <c r="Q659" t="s">
        <v>6901</v>
      </c>
      <c r="R659" s="7">
        <v>37865</v>
      </c>
      <c r="S659" s="8">
        <f t="shared" si="80"/>
        <v>2003</v>
      </c>
      <c r="T659" s="8">
        <v>2003</v>
      </c>
      <c r="U659" s="8">
        <f t="shared" si="81"/>
        <v>19</v>
      </c>
      <c r="V659" s="7">
        <v>37865</v>
      </c>
      <c r="W659" t="s">
        <v>6732</v>
      </c>
      <c r="X659" s="2">
        <v>0.11</v>
      </c>
      <c r="Y659" s="6">
        <f t="shared" si="86"/>
        <v>2.9363871759963698E-3</v>
      </c>
      <c r="AA659">
        <v>13493205</v>
      </c>
      <c r="AB659">
        <v>72149</v>
      </c>
      <c r="AD659" t="s">
        <v>2</v>
      </c>
      <c r="AE659">
        <v>50</v>
      </c>
      <c r="AF659" s="10">
        <v>44289</v>
      </c>
      <c r="AH659" t="s">
        <v>631</v>
      </c>
      <c r="AI659" t="s">
        <v>6900</v>
      </c>
      <c r="AJ659" t="s">
        <v>6899</v>
      </c>
      <c r="AK659" t="s">
        <v>6898</v>
      </c>
      <c r="AL659">
        <v>0</v>
      </c>
      <c r="AM659" s="5">
        <f t="shared" si="82"/>
        <v>0</v>
      </c>
      <c r="AN659" s="4">
        <f t="shared" si="87"/>
        <v>0</v>
      </c>
      <c r="AO659" s="3"/>
      <c r="AP659">
        <v>0</v>
      </c>
      <c r="AR659" t="s">
        <v>1</v>
      </c>
      <c r="AT659" s="2" t="s">
        <v>0</v>
      </c>
      <c r="AU659" s="1">
        <f t="shared" si="83"/>
        <v>0.20554710231974588</v>
      </c>
      <c r="AV659" s="1">
        <f t="shared" si="84"/>
        <v>0.1468193587998185</v>
      </c>
      <c r="AW659" s="1">
        <f t="shared" si="85"/>
        <v>8.8091615279891095E-2</v>
      </c>
    </row>
    <row r="660" spans="1:49" x14ac:dyDescent="0.2">
      <c r="A660">
        <v>658</v>
      </c>
      <c r="B660" t="s">
        <v>6897</v>
      </c>
      <c r="F660" t="s">
        <v>6896</v>
      </c>
      <c r="G660" t="s">
        <v>9</v>
      </c>
      <c r="H660" t="s">
        <v>8</v>
      </c>
      <c r="I660" t="s">
        <v>6895</v>
      </c>
      <c r="J660" t="s">
        <v>6894</v>
      </c>
      <c r="K660" t="s">
        <v>6893</v>
      </c>
      <c r="L660" t="s">
        <v>6892</v>
      </c>
      <c r="M660" t="s">
        <v>6891</v>
      </c>
      <c r="N660">
        <v>3</v>
      </c>
      <c r="O660" t="s">
        <v>6890</v>
      </c>
      <c r="P660" t="s">
        <v>6889</v>
      </c>
      <c r="Q660" t="s">
        <v>6888</v>
      </c>
      <c r="R660" s="7">
        <v>37865</v>
      </c>
      <c r="S660" s="8">
        <f t="shared" si="80"/>
        <v>2003</v>
      </c>
      <c r="T660" s="8">
        <v>2003</v>
      </c>
      <c r="U660" s="8">
        <f t="shared" si="81"/>
        <v>19</v>
      </c>
      <c r="V660" s="7">
        <v>37865</v>
      </c>
      <c r="W660" t="s">
        <v>6732</v>
      </c>
      <c r="X660" s="2">
        <v>0.11</v>
      </c>
      <c r="Y660" s="6">
        <f t="shared" si="86"/>
        <v>2.9363871759963698E-3</v>
      </c>
      <c r="AA660">
        <v>13493205</v>
      </c>
      <c r="AB660">
        <v>72149</v>
      </c>
      <c r="AD660" t="s">
        <v>2</v>
      </c>
      <c r="AE660">
        <v>50</v>
      </c>
      <c r="AF660" s="10">
        <v>44289</v>
      </c>
      <c r="AH660" t="s">
        <v>668</v>
      </c>
      <c r="AI660" t="s">
        <v>6887</v>
      </c>
      <c r="AJ660" t="s">
        <v>6886</v>
      </c>
      <c r="AK660" t="s">
        <v>6885</v>
      </c>
      <c r="AL660">
        <v>3</v>
      </c>
      <c r="AM660" s="5">
        <f t="shared" si="82"/>
        <v>0.15789473684210525</v>
      </c>
      <c r="AN660" s="4">
        <f t="shared" si="87"/>
        <v>2.3914386496343091E-4</v>
      </c>
      <c r="AO660" s="3"/>
      <c r="AP660">
        <v>0</v>
      </c>
      <c r="AR660" t="s">
        <v>1</v>
      </c>
      <c r="AT660" s="2" t="s">
        <v>0</v>
      </c>
      <c r="AU660" s="1">
        <f t="shared" si="83"/>
        <v>0.21272141826864879</v>
      </c>
      <c r="AV660" s="1">
        <f t="shared" si="84"/>
        <v>0.15877655204799004</v>
      </c>
      <c r="AW660" s="1">
        <f t="shared" si="85"/>
        <v>0.10483168582733125</v>
      </c>
    </row>
    <row r="661" spans="1:49" x14ac:dyDescent="0.2">
      <c r="A661">
        <v>659</v>
      </c>
      <c r="B661" t="s">
        <v>6884</v>
      </c>
      <c r="F661" t="s">
        <v>6883</v>
      </c>
      <c r="G661" t="s">
        <v>9</v>
      </c>
      <c r="H661" t="s">
        <v>8</v>
      </c>
      <c r="I661" t="s">
        <v>6882</v>
      </c>
      <c r="J661">
        <v>100341285</v>
      </c>
      <c r="K661" t="s">
        <v>6881</v>
      </c>
      <c r="L661" t="s">
        <v>6880</v>
      </c>
      <c r="M661" t="s">
        <v>5</v>
      </c>
      <c r="N661">
        <v>1</v>
      </c>
      <c r="O661" t="s">
        <v>6879</v>
      </c>
      <c r="P661">
        <v>7003614900</v>
      </c>
      <c r="Q661">
        <v>100341285</v>
      </c>
      <c r="R661" s="7">
        <v>37865</v>
      </c>
      <c r="S661" s="8">
        <f t="shared" si="80"/>
        <v>2003</v>
      </c>
      <c r="T661" s="8">
        <v>2003</v>
      </c>
      <c r="U661" s="8">
        <f t="shared" si="81"/>
        <v>19</v>
      </c>
      <c r="V661" s="7">
        <v>37865</v>
      </c>
      <c r="W661" t="s">
        <v>6732</v>
      </c>
      <c r="X661" s="2">
        <v>0.11</v>
      </c>
      <c r="Y661" s="6">
        <f t="shared" si="86"/>
        <v>2.9363871759963698E-3</v>
      </c>
      <c r="AA661">
        <v>13493205</v>
      </c>
      <c r="AB661">
        <v>72149</v>
      </c>
      <c r="AD661" t="s">
        <v>2</v>
      </c>
      <c r="AE661">
        <v>50</v>
      </c>
      <c r="AF661" s="10">
        <v>44289</v>
      </c>
      <c r="AH661" t="s">
        <v>6878</v>
      </c>
      <c r="AI661" t="s">
        <v>6877</v>
      </c>
      <c r="AJ661" t="s">
        <v>6876</v>
      </c>
      <c r="AK661" t="s">
        <v>6875</v>
      </c>
      <c r="AL661">
        <v>1</v>
      </c>
      <c r="AM661" s="5">
        <f t="shared" si="82"/>
        <v>5.2631578947368418E-2</v>
      </c>
      <c r="AN661" s="4">
        <f t="shared" si="87"/>
        <v>7.9714621654476962E-5</v>
      </c>
      <c r="AO661" s="3"/>
      <c r="AP661">
        <v>0</v>
      </c>
      <c r="AR661" t="s">
        <v>1</v>
      </c>
      <c r="AT661" s="2" t="s">
        <v>0</v>
      </c>
      <c r="AU661" s="1">
        <f t="shared" si="83"/>
        <v>0.20793854096938019</v>
      </c>
      <c r="AV661" s="1">
        <f t="shared" si="84"/>
        <v>0.15080508988254232</v>
      </c>
      <c r="AW661" s="1">
        <f t="shared" si="85"/>
        <v>9.367163879570449E-2</v>
      </c>
    </row>
    <row r="662" spans="1:49" x14ac:dyDescent="0.2">
      <c r="A662">
        <v>660</v>
      </c>
      <c r="B662" t="s">
        <v>6874</v>
      </c>
      <c r="F662" t="s">
        <v>6873</v>
      </c>
      <c r="G662" t="s">
        <v>9</v>
      </c>
      <c r="H662" t="s">
        <v>8</v>
      </c>
      <c r="I662" t="s">
        <v>6825</v>
      </c>
      <c r="J662" t="s">
        <v>6872</v>
      </c>
      <c r="K662" t="s">
        <v>6871</v>
      </c>
      <c r="L662" t="s">
        <v>6822</v>
      </c>
      <c r="M662" t="s">
        <v>6785</v>
      </c>
      <c r="N662">
        <v>3</v>
      </c>
      <c r="O662" t="s">
        <v>6870</v>
      </c>
      <c r="P662" t="s">
        <v>6869</v>
      </c>
      <c r="Q662" t="s">
        <v>6868</v>
      </c>
      <c r="R662" s="7">
        <v>37865</v>
      </c>
      <c r="S662" s="8">
        <f t="shared" si="80"/>
        <v>2003</v>
      </c>
      <c r="T662" s="8">
        <v>2003</v>
      </c>
      <c r="U662" s="8">
        <f t="shared" si="81"/>
        <v>19</v>
      </c>
      <c r="V662" s="7">
        <v>37865</v>
      </c>
      <c r="W662" t="s">
        <v>6732</v>
      </c>
      <c r="X662" s="2">
        <v>0.11</v>
      </c>
      <c r="Y662" s="6">
        <f t="shared" si="86"/>
        <v>2.9363871759963698E-3</v>
      </c>
      <c r="AA662">
        <v>13493205</v>
      </c>
      <c r="AB662">
        <v>72149</v>
      </c>
      <c r="AD662" t="s">
        <v>2</v>
      </c>
      <c r="AE662">
        <v>50</v>
      </c>
      <c r="AF662" s="10">
        <v>44289</v>
      </c>
      <c r="AH662" t="s">
        <v>6867</v>
      </c>
      <c r="AI662" t="s">
        <v>6866</v>
      </c>
      <c r="AJ662" t="s">
        <v>6865</v>
      </c>
      <c r="AK662" t="s">
        <v>6864</v>
      </c>
      <c r="AL662">
        <v>0</v>
      </c>
      <c r="AM662" s="5">
        <f t="shared" si="82"/>
        <v>0</v>
      </c>
      <c r="AN662" s="4">
        <f t="shared" si="87"/>
        <v>0</v>
      </c>
      <c r="AO662" s="3"/>
      <c r="AP662">
        <v>0</v>
      </c>
      <c r="AR662" t="s">
        <v>1</v>
      </c>
      <c r="AT662" s="2" t="s">
        <v>0</v>
      </c>
      <c r="AU662" s="1">
        <f t="shared" si="83"/>
        <v>0.20554710231974588</v>
      </c>
      <c r="AV662" s="1">
        <f t="shared" si="84"/>
        <v>0.1468193587998185</v>
      </c>
      <c r="AW662" s="1">
        <f t="shared" si="85"/>
        <v>8.8091615279891095E-2</v>
      </c>
    </row>
    <row r="663" spans="1:49" x14ac:dyDescent="0.2">
      <c r="A663">
        <v>661</v>
      </c>
      <c r="B663" t="s">
        <v>6863</v>
      </c>
      <c r="F663" t="s">
        <v>6862</v>
      </c>
      <c r="G663" t="s">
        <v>9</v>
      </c>
      <c r="H663" t="s">
        <v>8</v>
      </c>
      <c r="I663" t="s">
        <v>6861</v>
      </c>
      <c r="J663" t="s">
        <v>6860</v>
      </c>
      <c r="K663" t="s">
        <v>6859</v>
      </c>
      <c r="L663" t="s">
        <v>6858</v>
      </c>
      <c r="M663" t="s">
        <v>6857</v>
      </c>
      <c r="N663">
        <v>6</v>
      </c>
      <c r="O663" t="s">
        <v>6856</v>
      </c>
      <c r="P663" t="s">
        <v>6855</v>
      </c>
      <c r="Q663" t="s">
        <v>6854</v>
      </c>
      <c r="R663" s="7">
        <v>37865</v>
      </c>
      <c r="S663" s="8">
        <f t="shared" si="80"/>
        <v>2003</v>
      </c>
      <c r="T663" s="8">
        <v>2003</v>
      </c>
      <c r="U663" s="8">
        <f t="shared" si="81"/>
        <v>19</v>
      </c>
      <c r="V663" s="7">
        <v>37865</v>
      </c>
      <c r="W663" t="s">
        <v>6732</v>
      </c>
      <c r="X663" s="2">
        <v>0.11</v>
      </c>
      <c r="Y663" s="6">
        <f t="shared" si="86"/>
        <v>2.9363871759963698E-3</v>
      </c>
      <c r="AA663">
        <v>13493205</v>
      </c>
      <c r="AB663">
        <v>72149</v>
      </c>
      <c r="AD663" t="s">
        <v>2</v>
      </c>
      <c r="AE663">
        <v>50</v>
      </c>
      <c r="AF663" s="10">
        <v>44289</v>
      </c>
      <c r="AH663" t="s">
        <v>6853</v>
      </c>
      <c r="AI663" t="s">
        <v>6852</v>
      </c>
      <c r="AJ663" t="s">
        <v>6851</v>
      </c>
      <c r="AK663" t="s">
        <v>6850</v>
      </c>
      <c r="AL663">
        <v>2</v>
      </c>
      <c r="AM663" s="5">
        <f t="shared" si="82"/>
        <v>0.10526315789473684</v>
      </c>
      <c r="AN663" s="4">
        <f t="shared" si="87"/>
        <v>1.5942924330895392E-4</v>
      </c>
      <c r="AO663" s="3"/>
      <c r="AP663">
        <v>0</v>
      </c>
      <c r="AR663" t="s">
        <v>1</v>
      </c>
      <c r="AT663" s="2" t="s">
        <v>0</v>
      </c>
      <c r="AU663" s="1">
        <f t="shared" si="83"/>
        <v>0.21032997961901451</v>
      </c>
      <c r="AV663" s="1">
        <f t="shared" si="84"/>
        <v>0.15479082096526617</v>
      </c>
      <c r="AW663" s="1">
        <f t="shared" si="85"/>
        <v>9.9251662311517871E-2</v>
      </c>
    </row>
    <row r="664" spans="1:49" x14ac:dyDescent="0.2">
      <c r="A664">
        <v>662</v>
      </c>
      <c r="B664" t="s">
        <v>6849</v>
      </c>
      <c r="C664" t="s">
        <v>6848</v>
      </c>
      <c r="F664" t="s">
        <v>6847</v>
      </c>
      <c r="G664" t="s">
        <v>9</v>
      </c>
      <c r="H664" t="s">
        <v>8</v>
      </c>
      <c r="I664" t="s">
        <v>6846</v>
      </c>
      <c r="J664">
        <v>60027392</v>
      </c>
      <c r="K664" t="s">
        <v>4239</v>
      </c>
      <c r="L664" t="s">
        <v>4238</v>
      </c>
      <c r="M664" t="s">
        <v>46</v>
      </c>
      <c r="N664">
        <v>2</v>
      </c>
      <c r="O664" t="s">
        <v>6845</v>
      </c>
      <c r="P664" t="s">
        <v>6844</v>
      </c>
      <c r="Q664" t="s">
        <v>6843</v>
      </c>
      <c r="R664" s="7">
        <v>37865</v>
      </c>
      <c r="S664" s="8">
        <f t="shared" si="80"/>
        <v>2003</v>
      </c>
      <c r="T664" s="8">
        <v>2003</v>
      </c>
      <c r="U664" s="8">
        <f t="shared" si="81"/>
        <v>19</v>
      </c>
      <c r="V664" s="7">
        <v>37865</v>
      </c>
      <c r="W664" t="s">
        <v>447</v>
      </c>
      <c r="X664" s="2">
        <v>0.42</v>
      </c>
      <c r="Y664" s="6">
        <f t="shared" si="86"/>
        <v>1.1211660126531593E-2</v>
      </c>
      <c r="AA664">
        <v>15308669</v>
      </c>
      <c r="AB664">
        <v>17543</v>
      </c>
      <c r="AD664" t="s">
        <v>2</v>
      </c>
      <c r="AE664">
        <v>3</v>
      </c>
      <c r="AF664">
        <v>6</v>
      </c>
      <c r="AH664" t="s">
        <v>6842</v>
      </c>
      <c r="AI664" t="s">
        <v>6841</v>
      </c>
      <c r="AJ664" t="s">
        <v>6840</v>
      </c>
      <c r="AK664" t="s">
        <v>6839</v>
      </c>
      <c r="AL664">
        <v>12</v>
      </c>
      <c r="AM664" s="5">
        <f t="shared" si="82"/>
        <v>0.63157894736842102</v>
      </c>
      <c r="AN664" s="4">
        <f t="shared" si="87"/>
        <v>9.5657545985372366E-4</v>
      </c>
      <c r="AO664" s="3"/>
      <c r="AP664">
        <v>0</v>
      </c>
      <c r="AR664" t="s">
        <v>1</v>
      </c>
      <c r="AT664" s="2" t="s">
        <v>0</v>
      </c>
      <c r="AU664" s="1">
        <f t="shared" si="83"/>
        <v>0.81351347265282303</v>
      </c>
      <c r="AV664" s="1">
        <f t="shared" si="84"/>
        <v>0.60841177931926582</v>
      </c>
      <c r="AW664" s="1">
        <f t="shared" si="85"/>
        <v>0.40331008598570844</v>
      </c>
    </row>
    <row r="665" spans="1:49" x14ac:dyDescent="0.2">
      <c r="A665">
        <v>663</v>
      </c>
      <c r="B665" t="s">
        <v>6838</v>
      </c>
      <c r="F665" t="s">
        <v>6837</v>
      </c>
      <c r="G665" t="s">
        <v>9</v>
      </c>
      <c r="H665" t="s">
        <v>8</v>
      </c>
      <c r="I665" t="s">
        <v>6836</v>
      </c>
      <c r="J665" t="s">
        <v>6831</v>
      </c>
      <c r="K665" t="s">
        <v>6835</v>
      </c>
      <c r="L665" t="s">
        <v>6834</v>
      </c>
      <c r="M665" t="s">
        <v>13</v>
      </c>
      <c r="N665">
        <v>2</v>
      </c>
      <c r="O665" t="s">
        <v>6833</v>
      </c>
      <c r="P665" t="s">
        <v>6832</v>
      </c>
      <c r="Q665" t="s">
        <v>6831</v>
      </c>
      <c r="R665" s="7">
        <v>37865</v>
      </c>
      <c r="S665" s="8">
        <f t="shared" si="80"/>
        <v>2003</v>
      </c>
      <c r="T665" s="8">
        <v>2003</v>
      </c>
      <c r="U665" s="8">
        <f t="shared" si="81"/>
        <v>19</v>
      </c>
      <c r="V665" s="7">
        <v>37865</v>
      </c>
      <c r="W665" t="s">
        <v>6732</v>
      </c>
      <c r="X665" s="2">
        <v>0.11</v>
      </c>
      <c r="Y665" s="6">
        <f t="shared" si="86"/>
        <v>2.9363871759963698E-3</v>
      </c>
      <c r="AA665">
        <v>13493205</v>
      </c>
      <c r="AB665">
        <v>72149</v>
      </c>
      <c r="AD665" t="s">
        <v>2</v>
      </c>
      <c r="AE665">
        <v>50</v>
      </c>
      <c r="AF665" s="10">
        <v>44289</v>
      </c>
      <c r="AH665" t="s">
        <v>492</v>
      </c>
      <c r="AI665" t="s">
        <v>6830</v>
      </c>
      <c r="AJ665" t="s">
        <v>6829</v>
      </c>
      <c r="AK665" t="s">
        <v>6828</v>
      </c>
      <c r="AL665">
        <v>1</v>
      </c>
      <c r="AM665" s="5">
        <f t="shared" si="82"/>
        <v>5.2631578947368418E-2</v>
      </c>
      <c r="AN665" s="4">
        <f t="shared" si="87"/>
        <v>7.9714621654476962E-5</v>
      </c>
      <c r="AO665" s="3"/>
      <c r="AP665">
        <v>0</v>
      </c>
      <c r="AR665" t="s">
        <v>1</v>
      </c>
      <c r="AT665" s="2" t="s">
        <v>0</v>
      </c>
      <c r="AU665" s="1">
        <f t="shared" si="83"/>
        <v>0.20793854096938019</v>
      </c>
      <c r="AV665" s="1">
        <f t="shared" si="84"/>
        <v>0.15080508988254232</v>
      </c>
      <c r="AW665" s="1">
        <f t="shared" si="85"/>
        <v>9.367163879570449E-2</v>
      </c>
    </row>
    <row r="666" spans="1:49" x14ac:dyDescent="0.2">
      <c r="A666">
        <v>664</v>
      </c>
      <c r="B666" t="s">
        <v>6827</v>
      </c>
      <c r="F666" t="s">
        <v>6826</v>
      </c>
      <c r="G666" t="s">
        <v>9</v>
      </c>
      <c r="H666" t="s">
        <v>8</v>
      </c>
      <c r="I666" t="s">
        <v>6825</v>
      </c>
      <c r="J666" t="s">
        <v>6824</v>
      </c>
      <c r="K666" t="s">
        <v>6823</v>
      </c>
      <c r="L666" t="s">
        <v>6822</v>
      </c>
      <c r="M666" t="s">
        <v>6785</v>
      </c>
      <c r="N666">
        <v>3</v>
      </c>
      <c r="O666" t="s">
        <v>6821</v>
      </c>
      <c r="P666" t="s">
        <v>6820</v>
      </c>
      <c r="Q666" t="s">
        <v>6819</v>
      </c>
      <c r="R666" s="7">
        <v>37865</v>
      </c>
      <c r="S666" s="8">
        <f t="shared" si="80"/>
        <v>2003</v>
      </c>
      <c r="T666" s="8">
        <v>2003</v>
      </c>
      <c r="U666" s="8">
        <f t="shared" si="81"/>
        <v>19</v>
      </c>
      <c r="V666" s="7">
        <v>37865</v>
      </c>
      <c r="W666" t="s">
        <v>6732</v>
      </c>
      <c r="X666" s="2">
        <v>0.11</v>
      </c>
      <c r="Y666" s="6">
        <f t="shared" si="86"/>
        <v>2.9363871759963698E-3</v>
      </c>
      <c r="AA666">
        <v>13493205</v>
      </c>
      <c r="AB666">
        <v>72149</v>
      </c>
      <c r="AD666" t="s">
        <v>2</v>
      </c>
      <c r="AE666">
        <v>50</v>
      </c>
      <c r="AF666" s="10">
        <v>44289</v>
      </c>
      <c r="AH666" t="s">
        <v>6818</v>
      </c>
      <c r="AI666" t="s">
        <v>6817</v>
      </c>
      <c r="AJ666" t="s">
        <v>6816</v>
      </c>
      <c r="AK666" t="s">
        <v>6815</v>
      </c>
      <c r="AL666">
        <v>0</v>
      </c>
      <c r="AM666" s="5">
        <f t="shared" si="82"/>
        <v>0</v>
      </c>
      <c r="AN666" s="4">
        <f t="shared" si="87"/>
        <v>0</v>
      </c>
      <c r="AO666" s="3"/>
      <c r="AP666">
        <v>0</v>
      </c>
      <c r="AR666" t="s">
        <v>1</v>
      </c>
      <c r="AT666" s="2" t="s">
        <v>0</v>
      </c>
      <c r="AU666" s="1">
        <f t="shared" si="83"/>
        <v>0.20554710231974588</v>
      </c>
      <c r="AV666" s="1">
        <f t="shared" si="84"/>
        <v>0.1468193587998185</v>
      </c>
      <c r="AW666" s="1">
        <f t="shared" si="85"/>
        <v>8.8091615279891095E-2</v>
      </c>
    </row>
    <row r="667" spans="1:49" x14ac:dyDescent="0.2">
      <c r="A667">
        <v>665</v>
      </c>
      <c r="B667" t="s">
        <v>6814</v>
      </c>
      <c r="F667" t="s">
        <v>6813</v>
      </c>
      <c r="G667" t="s">
        <v>9</v>
      </c>
      <c r="H667" t="s">
        <v>8</v>
      </c>
      <c r="I667" t="s">
        <v>6789</v>
      </c>
      <c r="J667">
        <v>100422853</v>
      </c>
      <c r="K667" t="s">
        <v>6812</v>
      </c>
      <c r="M667" t="s">
        <v>5</v>
      </c>
      <c r="N667">
        <v>3</v>
      </c>
      <c r="O667" t="s">
        <v>6811</v>
      </c>
      <c r="P667" t="s">
        <v>6810</v>
      </c>
      <c r="Q667" t="s">
        <v>6809</v>
      </c>
      <c r="R667" s="7">
        <v>37865</v>
      </c>
      <c r="S667" s="8">
        <f t="shared" si="80"/>
        <v>2003</v>
      </c>
      <c r="T667" s="8">
        <v>2003</v>
      </c>
      <c r="U667" s="8">
        <f t="shared" si="81"/>
        <v>19</v>
      </c>
      <c r="V667" s="7">
        <v>37865</v>
      </c>
      <c r="W667" t="s">
        <v>6732</v>
      </c>
      <c r="X667" s="2">
        <v>0.11</v>
      </c>
      <c r="Y667" s="6">
        <f t="shared" si="86"/>
        <v>2.9363871759963698E-3</v>
      </c>
      <c r="AA667">
        <v>13493205</v>
      </c>
      <c r="AB667">
        <v>72149</v>
      </c>
      <c r="AD667" t="s">
        <v>2</v>
      </c>
      <c r="AE667">
        <v>50</v>
      </c>
      <c r="AF667" s="10">
        <v>44289</v>
      </c>
      <c r="AH667" t="s">
        <v>6808</v>
      </c>
      <c r="AI667" t="s">
        <v>6807</v>
      </c>
      <c r="AJ667" t="s">
        <v>6806</v>
      </c>
      <c r="AK667" t="s">
        <v>6805</v>
      </c>
      <c r="AL667">
        <v>0</v>
      </c>
      <c r="AM667" s="5">
        <f t="shared" si="82"/>
        <v>0</v>
      </c>
      <c r="AN667" s="4">
        <f t="shared" si="87"/>
        <v>0</v>
      </c>
      <c r="AO667" s="3"/>
      <c r="AP667">
        <v>0</v>
      </c>
      <c r="AR667" t="s">
        <v>1</v>
      </c>
      <c r="AT667" s="2" t="s">
        <v>0</v>
      </c>
      <c r="AU667" s="1">
        <f t="shared" si="83"/>
        <v>0.20554710231974588</v>
      </c>
      <c r="AV667" s="1">
        <f t="shared" si="84"/>
        <v>0.1468193587998185</v>
      </c>
      <c r="AW667" s="1">
        <f t="shared" si="85"/>
        <v>8.8091615279891095E-2</v>
      </c>
    </row>
    <row r="668" spans="1:49" x14ac:dyDescent="0.2">
      <c r="A668">
        <v>666</v>
      </c>
      <c r="B668" t="s">
        <v>6804</v>
      </c>
      <c r="F668" t="s">
        <v>6803</v>
      </c>
      <c r="G668" t="s">
        <v>9</v>
      </c>
      <c r="H668" t="s">
        <v>8</v>
      </c>
      <c r="I668" t="s">
        <v>6802</v>
      </c>
      <c r="J668" t="s">
        <v>6801</v>
      </c>
      <c r="K668" t="s">
        <v>6800</v>
      </c>
      <c r="L668" t="s">
        <v>6799</v>
      </c>
      <c r="M668" t="s">
        <v>25</v>
      </c>
      <c r="N668">
        <v>4</v>
      </c>
      <c r="O668" t="s">
        <v>6798</v>
      </c>
      <c r="P668" t="s">
        <v>6797</v>
      </c>
      <c r="Q668" t="s">
        <v>6796</v>
      </c>
      <c r="R668" s="7">
        <v>37865</v>
      </c>
      <c r="S668" s="8">
        <f t="shared" si="80"/>
        <v>2003</v>
      </c>
      <c r="T668" s="8">
        <v>2003</v>
      </c>
      <c r="U668" s="8">
        <f t="shared" si="81"/>
        <v>19</v>
      </c>
      <c r="V668" s="7">
        <v>37865</v>
      </c>
      <c r="W668" t="s">
        <v>6732</v>
      </c>
      <c r="X668" s="2">
        <v>0.11</v>
      </c>
      <c r="Y668" s="6">
        <f t="shared" si="86"/>
        <v>2.9363871759963698E-3</v>
      </c>
      <c r="AA668">
        <v>13493205</v>
      </c>
      <c r="AB668">
        <v>72149</v>
      </c>
      <c r="AD668" t="s">
        <v>2</v>
      </c>
      <c r="AE668">
        <v>50</v>
      </c>
      <c r="AF668" s="10">
        <v>44289</v>
      </c>
      <c r="AH668" t="s">
        <v>6795</v>
      </c>
      <c r="AI668" t="s">
        <v>6794</v>
      </c>
      <c r="AJ668" t="s">
        <v>6793</v>
      </c>
      <c r="AK668" t="s">
        <v>6792</v>
      </c>
      <c r="AL668">
        <v>0</v>
      </c>
      <c r="AM668" s="5">
        <f t="shared" si="82"/>
        <v>0</v>
      </c>
      <c r="AN668" s="4">
        <f t="shared" si="87"/>
        <v>0</v>
      </c>
      <c r="AO668" s="3"/>
      <c r="AP668">
        <v>0</v>
      </c>
      <c r="AR668" t="s">
        <v>1</v>
      </c>
      <c r="AT668" s="2" t="s">
        <v>0</v>
      </c>
      <c r="AU668" s="1">
        <f t="shared" si="83"/>
        <v>0.20554710231974588</v>
      </c>
      <c r="AV668" s="1">
        <f t="shared" si="84"/>
        <v>0.1468193587998185</v>
      </c>
      <c r="AW668" s="1">
        <f t="shared" si="85"/>
        <v>8.8091615279891095E-2</v>
      </c>
    </row>
    <row r="669" spans="1:49" x14ac:dyDescent="0.2">
      <c r="A669">
        <v>667</v>
      </c>
      <c r="B669" t="s">
        <v>6791</v>
      </c>
      <c r="F669" t="s">
        <v>6790</v>
      </c>
      <c r="G669" t="s">
        <v>9</v>
      </c>
      <c r="H669" t="s">
        <v>8</v>
      </c>
      <c r="I669" t="s">
        <v>6789</v>
      </c>
      <c r="J669" t="s">
        <v>6788</v>
      </c>
      <c r="K669" t="s">
        <v>6787</v>
      </c>
      <c r="L669" t="s">
        <v>6786</v>
      </c>
      <c r="M669" t="s">
        <v>6785</v>
      </c>
      <c r="N669">
        <v>3</v>
      </c>
      <c r="O669" t="s">
        <v>6784</v>
      </c>
      <c r="P669" t="s">
        <v>6783</v>
      </c>
      <c r="Q669" t="s">
        <v>6782</v>
      </c>
      <c r="R669" s="7">
        <v>37865</v>
      </c>
      <c r="S669" s="8">
        <f t="shared" si="80"/>
        <v>2003</v>
      </c>
      <c r="T669" s="8">
        <v>2003</v>
      </c>
      <c r="U669" s="8">
        <f t="shared" si="81"/>
        <v>19</v>
      </c>
      <c r="V669" s="7">
        <v>37865</v>
      </c>
      <c r="W669" t="s">
        <v>6732</v>
      </c>
      <c r="X669" s="2">
        <v>0.11</v>
      </c>
      <c r="Y669" s="6">
        <f t="shared" si="86"/>
        <v>2.9363871759963698E-3</v>
      </c>
      <c r="AA669">
        <v>13493205</v>
      </c>
      <c r="AB669">
        <v>72149</v>
      </c>
      <c r="AD669" t="s">
        <v>2</v>
      </c>
      <c r="AE669">
        <v>50</v>
      </c>
      <c r="AF669" s="10">
        <v>44289</v>
      </c>
      <c r="AH669" t="s">
        <v>6781</v>
      </c>
      <c r="AI669" t="s">
        <v>6780</v>
      </c>
      <c r="AJ669" t="s">
        <v>6779</v>
      </c>
      <c r="AK669" t="s">
        <v>6778</v>
      </c>
      <c r="AL669">
        <v>0</v>
      </c>
      <c r="AM669" s="5">
        <f t="shared" si="82"/>
        <v>0</v>
      </c>
      <c r="AN669" s="4">
        <f t="shared" si="87"/>
        <v>0</v>
      </c>
      <c r="AO669" s="3"/>
      <c r="AP669">
        <v>0</v>
      </c>
      <c r="AR669" t="s">
        <v>1</v>
      </c>
      <c r="AT669" s="2" t="s">
        <v>0</v>
      </c>
      <c r="AU669" s="1">
        <f t="shared" si="83"/>
        <v>0.20554710231974588</v>
      </c>
      <c r="AV669" s="1">
        <f t="shared" si="84"/>
        <v>0.1468193587998185</v>
      </c>
      <c r="AW669" s="1">
        <f t="shared" si="85"/>
        <v>8.8091615279891095E-2</v>
      </c>
    </row>
    <row r="670" spans="1:49" x14ac:dyDescent="0.2">
      <c r="A670">
        <v>668</v>
      </c>
      <c r="B670" t="s">
        <v>6777</v>
      </c>
      <c r="F670" t="s">
        <v>6776</v>
      </c>
      <c r="G670" t="s">
        <v>9</v>
      </c>
      <c r="H670" t="s">
        <v>8</v>
      </c>
      <c r="I670" t="s">
        <v>6775</v>
      </c>
      <c r="J670" t="s">
        <v>6774</v>
      </c>
      <c r="K670" t="s">
        <v>6773</v>
      </c>
      <c r="L670" t="s">
        <v>6772</v>
      </c>
      <c r="M670" t="s">
        <v>13</v>
      </c>
      <c r="N670">
        <v>5</v>
      </c>
      <c r="O670" t="s">
        <v>6771</v>
      </c>
      <c r="P670" t="s">
        <v>6770</v>
      </c>
      <c r="Q670" t="s">
        <v>6769</v>
      </c>
      <c r="R670" s="7">
        <v>37865</v>
      </c>
      <c r="S670" s="8">
        <f t="shared" si="80"/>
        <v>2003</v>
      </c>
      <c r="T670" s="8">
        <v>2003</v>
      </c>
      <c r="U670" s="8">
        <f t="shared" si="81"/>
        <v>19</v>
      </c>
      <c r="V670" s="7">
        <v>37865</v>
      </c>
      <c r="W670" t="s">
        <v>6732</v>
      </c>
      <c r="X670" s="2">
        <v>0.11</v>
      </c>
      <c r="Y670" s="6">
        <f t="shared" si="86"/>
        <v>2.9363871759963698E-3</v>
      </c>
      <c r="AA670">
        <v>13493205</v>
      </c>
      <c r="AB670">
        <v>72149</v>
      </c>
      <c r="AD670" t="s">
        <v>2</v>
      </c>
      <c r="AE670">
        <v>50</v>
      </c>
      <c r="AF670" s="10">
        <v>44289</v>
      </c>
      <c r="AH670" t="s">
        <v>316</v>
      </c>
      <c r="AI670" t="s">
        <v>6768</v>
      </c>
      <c r="AJ670" t="s">
        <v>6767</v>
      </c>
      <c r="AK670" t="s">
        <v>6766</v>
      </c>
      <c r="AL670">
        <v>8</v>
      </c>
      <c r="AM670" s="5">
        <f t="shared" si="82"/>
        <v>0.42105263157894735</v>
      </c>
      <c r="AN670" s="4">
        <f t="shared" si="87"/>
        <v>6.377169732358157E-4</v>
      </c>
      <c r="AO670" s="3"/>
      <c r="AP670">
        <v>0</v>
      </c>
      <c r="AR670" t="s">
        <v>1</v>
      </c>
      <c r="AT670" s="2" t="s">
        <v>0</v>
      </c>
      <c r="AU670" s="1">
        <f t="shared" si="83"/>
        <v>0.22467861151682036</v>
      </c>
      <c r="AV670" s="1">
        <f t="shared" si="84"/>
        <v>0.17870520746160928</v>
      </c>
      <c r="AW670" s="1">
        <f t="shared" si="85"/>
        <v>0.1327318034063982</v>
      </c>
    </row>
    <row r="671" spans="1:49" x14ac:dyDescent="0.2">
      <c r="A671">
        <v>669</v>
      </c>
      <c r="B671" t="s">
        <v>6765</v>
      </c>
      <c r="F671" t="s">
        <v>6764</v>
      </c>
      <c r="G671" t="s">
        <v>9</v>
      </c>
      <c r="H671" t="s">
        <v>8</v>
      </c>
      <c r="I671" t="s">
        <v>6752</v>
      </c>
      <c r="J671" t="s">
        <v>6763</v>
      </c>
      <c r="K671" t="s">
        <v>6762</v>
      </c>
      <c r="L671" t="s">
        <v>6761</v>
      </c>
      <c r="M671" t="s">
        <v>25</v>
      </c>
      <c r="N671">
        <v>2</v>
      </c>
      <c r="O671" t="s">
        <v>6760</v>
      </c>
      <c r="P671" t="s">
        <v>6759</v>
      </c>
      <c r="Q671" t="s">
        <v>6758</v>
      </c>
      <c r="R671" s="7">
        <v>37865</v>
      </c>
      <c r="S671" s="8">
        <f t="shared" si="80"/>
        <v>2003</v>
      </c>
      <c r="T671" s="8">
        <v>2003</v>
      </c>
      <c r="U671" s="8">
        <f t="shared" si="81"/>
        <v>19</v>
      </c>
      <c r="V671" s="7">
        <v>37865</v>
      </c>
      <c r="W671" t="s">
        <v>6732</v>
      </c>
      <c r="X671" s="2">
        <v>0.11</v>
      </c>
      <c r="Y671" s="6">
        <f t="shared" si="86"/>
        <v>2.9363871759963698E-3</v>
      </c>
      <c r="AA671">
        <v>13493205</v>
      </c>
      <c r="AB671">
        <v>72149</v>
      </c>
      <c r="AD671" t="s">
        <v>2</v>
      </c>
      <c r="AE671">
        <v>50</v>
      </c>
      <c r="AF671" s="10">
        <v>44289</v>
      </c>
      <c r="AH671" t="s">
        <v>258</v>
      </c>
      <c r="AI671" t="s">
        <v>6757</v>
      </c>
      <c r="AJ671" t="s">
        <v>6756</v>
      </c>
      <c r="AK671" t="s">
        <v>6755</v>
      </c>
      <c r="AL671">
        <v>4</v>
      </c>
      <c r="AM671" s="5">
        <f t="shared" si="82"/>
        <v>0.21052631578947367</v>
      </c>
      <c r="AN671" s="4">
        <f t="shared" si="87"/>
        <v>3.1885848661790785E-4</v>
      </c>
      <c r="AO671" s="3"/>
      <c r="AP671">
        <v>0</v>
      </c>
      <c r="AR671" t="s">
        <v>1</v>
      </c>
      <c r="AT671" s="2" t="s">
        <v>0</v>
      </c>
      <c r="AU671" s="1">
        <f t="shared" si="83"/>
        <v>0.21511285691828311</v>
      </c>
      <c r="AV671" s="1">
        <f t="shared" si="84"/>
        <v>0.16276228313071389</v>
      </c>
      <c r="AW671" s="1">
        <f t="shared" si="85"/>
        <v>0.11041170934314463</v>
      </c>
    </row>
    <row r="672" spans="1:49" x14ac:dyDescent="0.2">
      <c r="A672">
        <v>670</v>
      </c>
      <c r="B672" t="s">
        <v>6754</v>
      </c>
      <c r="F672" t="s">
        <v>6753</v>
      </c>
      <c r="G672" t="s">
        <v>9</v>
      </c>
      <c r="H672" t="s">
        <v>8</v>
      </c>
      <c r="I672" t="s">
        <v>6752</v>
      </c>
      <c r="J672" t="s">
        <v>6751</v>
      </c>
      <c r="K672" t="s">
        <v>6750</v>
      </c>
      <c r="L672" t="s">
        <v>6749</v>
      </c>
      <c r="M672" t="s">
        <v>25</v>
      </c>
      <c r="N672">
        <v>2</v>
      </c>
      <c r="O672" t="s">
        <v>6748</v>
      </c>
      <c r="P672" t="s">
        <v>6747</v>
      </c>
      <c r="Q672" t="s">
        <v>6746</v>
      </c>
      <c r="R672" s="7">
        <v>37865</v>
      </c>
      <c r="S672" s="8">
        <f t="shared" si="80"/>
        <v>2003</v>
      </c>
      <c r="T672" s="8">
        <v>2003</v>
      </c>
      <c r="U672" s="8">
        <f t="shared" si="81"/>
        <v>19</v>
      </c>
      <c r="V672" s="7">
        <v>37865</v>
      </c>
      <c r="W672" t="s">
        <v>6732</v>
      </c>
      <c r="X672" s="2">
        <v>0.11</v>
      </c>
      <c r="Y672" s="6">
        <f t="shared" si="86"/>
        <v>2.9363871759963698E-3</v>
      </c>
      <c r="AA672">
        <v>13493205</v>
      </c>
      <c r="AB672">
        <v>72149</v>
      </c>
      <c r="AD672" t="s">
        <v>2</v>
      </c>
      <c r="AE672">
        <v>50</v>
      </c>
      <c r="AF672" s="10">
        <v>44289</v>
      </c>
      <c r="AH672" t="s">
        <v>6745</v>
      </c>
      <c r="AI672" t="s">
        <v>6744</v>
      </c>
      <c r="AJ672" t="s">
        <v>6743</v>
      </c>
      <c r="AK672" t="s">
        <v>6742</v>
      </c>
      <c r="AL672">
        <v>1</v>
      </c>
      <c r="AM672" s="5">
        <f t="shared" si="82"/>
        <v>5.2631578947368418E-2</v>
      </c>
      <c r="AN672" s="4">
        <f t="shared" si="87"/>
        <v>7.9714621654476962E-5</v>
      </c>
      <c r="AO672" s="3"/>
      <c r="AP672">
        <v>0</v>
      </c>
      <c r="AR672" t="s">
        <v>1</v>
      </c>
      <c r="AT672" s="2" t="s">
        <v>0</v>
      </c>
      <c r="AU672" s="1">
        <f t="shared" si="83"/>
        <v>0.20793854096938019</v>
      </c>
      <c r="AV672" s="1">
        <f t="shared" si="84"/>
        <v>0.15080508988254232</v>
      </c>
      <c r="AW672" s="1">
        <f t="shared" si="85"/>
        <v>9.367163879570449E-2</v>
      </c>
    </row>
    <row r="673" spans="1:49" x14ac:dyDescent="0.2">
      <c r="A673">
        <v>671</v>
      </c>
      <c r="B673" t="s">
        <v>6741</v>
      </c>
      <c r="F673" t="s">
        <v>6740</v>
      </c>
      <c r="G673" t="s">
        <v>9</v>
      </c>
      <c r="H673" t="s">
        <v>8</v>
      </c>
      <c r="I673" t="s">
        <v>6739</v>
      </c>
      <c r="J673" t="s">
        <v>6738</v>
      </c>
      <c r="K673" t="s">
        <v>6737</v>
      </c>
      <c r="L673" t="s">
        <v>6736</v>
      </c>
      <c r="M673" t="s">
        <v>25</v>
      </c>
      <c r="N673">
        <v>4</v>
      </c>
      <c r="O673" t="s">
        <v>6735</v>
      </c>
      <c r="P673" t="s">
        <v>6734</v>
      </c>
      <c r="Q673" t="s">
        <v>6733</v>
      </c>
      <c r="R673" s="7">
        <v>37865</v>
      </c>
      <c r="S673" s="8">
        <f t="shared" si="80"/>
        <v>2003</v>
      </c>
      <c r="T673" s="8">
        <v>2003</v>
      </c>
      <c r="U673" s="8">
        <f t="shared" si="81"/>
        <v>19</v>
      </c>
      <c r="V673" s="7">
        <v>37865</v>
      </c>
      <c r="W673" t="s">
        <v>6732</v>
      </c>
      <c r="X673" s="2">
        <v>0.11</v>
      </c>
      <c r="Y673" s="6">
        <f t="shared" si="86"/>
        <v>2.9363871759963698E-3</v>
      </c>
      <c r="AA673">
        <v>13493205</v>
      </c>
      <c r="AB673">
        <v>72149</v>
      </c>
      <c r="AD673" t="s">
        <v>2</v>
      </c>
      <c r="AE673">
        <v>50</v>
      </c>
      <c r="AF673" s="10">
        <v>44289</v>
      </c>
      <c r="AH673" t="s">
        <v>6731</v>
      </c>
      <c r="AI673" t="s">
        <v>6730</v>
      </c>
      <c r="AJ673" t="s">
        <v>6729</v>
      </c>
      <c r="AK673" t="s">
        <v>6728</v>
      </c>
      <c r="AL673">
        <v>1</v>
      </c>
      <c r="AM673" s="5">
        <f t="shared" si="82"/>
        <v>5.2631578947368418E-2</v>
      </c>
      <c r="AN673" s="4">
        <f t="shared" si="87"/>
        <v>7.9714621654476962E-5</v>
      </c>
      <c r="AO673" s="3"/>
      <c r="AP673">
        <v>0</v>
      </c>
      <c r="AR673" t="s">
        <v>1</v>
      </c>
      <c r="AT673" s="2" t="s">
        <v>0</v>
      </c>
      <c r="AU673" s="1">
        <f t="shared" si="83"/>
        <v>0.20793854096938019</v>
      </c>
      <c r="AV673" s="1">
        <f t="shared" si="84"/>
        <v>0.15080508988254232</v>
      </c>
      <c r="AW673" s="1">
        <f t="shared" si="85"/>
        <v>9.367163879570449E-2</v>
      </c>
    </row>
    <row r="674" spans="1:49" x14ac:dyDescent="0.2">
      <c r="A674">
        <v>672</v>
      </c>
      <c r="B674" t="s">
        <v>6727</v>
      </c>
      <c r="C674" t="s">
        <v>6726</v>
      </c>
      <c r="F674" t="s">
        <v>6725</v>
      </c>
      <c r="G674" t="s">
        <v>9</v>
      </c>
      <c r="H674" t="s">
        <v>8</v>
      </c>
      <c r="I674" t="s">
        <v>6724</v>
      </c>
      <c r="J674" t="s">
        <v>6723</v>
      </c>
      <c r="K674" t="s">
        <v>6722</v>
      </c>
      <c r="L674" t="s">
        <v>6721</v>
      </c>
      <c r="M674" t="s">
        <v>6720</v>
      </c>
      <c r="N674">
        <v>4</v>
      </c>
      <c r="O674" t="s">
        <v>6719</v>
      </c>
      <c r="P674" t="s">
        <v>6718</v>
      </c>
      <c r="Q674" t="s">
        <v>6717</v>
      </c>
      <c r="R674" s="7">
        <v>37865</v>
      </c>
      <c r="S674" s="8">
        <f t="shared" si="80"/>
        <v>2003</v>
      </c>
      <c r="T674" s="8">
        <v>2003</v>
      </c>
      <c r="U674" s="8">
        <f t="shared" si="81"/>
        <v>19</v>
      </c>
      <c r="V674" s="7">
        <v>37865</v>
      </c>
      <c r="W674" t="s">
        <v>6716</v>
      </c>
      <c r="X674" s="2">
        <v>0.39400000000000002</v>
      </c>
      <c r="Y674" s="6">
        <f t="shared" si="86"/>
        <v>1.0517604975841543E-2</v>
      </c>
      <c r="AA674">
        <v>46337</v>
      </c>
      <c r="AB674">
        <v>26748</v>
      </c>
      <c r="AC674">
        <v>15213994</v>
      </c>
      <c r="AD674" t="s">
        <v>2</v>
      </c>
      <c r="AE674">
        <v>324</v>
      </c>
      <c r="AF674" t="s">
        <v>6715</v>
      </c>
      <c r="AH674" t="s">
        <v>476</v>
      </c>
      <c r="AI674" t="s">
        <v>6714</v>
      </c>
      <c r="AJ674" t="s">
        <v>6713</v>
      </c>
      <c r="AK674" t="s">
        <v>6712</v>
      </c>
      <c r="AL674">
        <v>7</v>
      </c>
      <c r="AM674" s="5">
        <f t="shared" si="82"/>
        <v>0.36842105263157893</v>
      </c>
      <c r="AN674" s="4">
        <f t="shared" si="87"/>
        <v>5.5800235158133874E-4</v>
      </c>
      <c r="AO674" s="3"/>
      <c r="AP674">
        <v>0</v>
      </c>
      <c r="AR674" t="s">
        <v>1</v>
      </c>
      <c r="AT674" s="2">
        <v>0.67600000000000005</v>
      </c>
      <c r="AU674" s="1">
        <f t="shared" si="83"/>
        <v>0.75297241885634814</v>
      </c>
      <c r="AV674" s="1">
        <f t="shared" si="84"/>
        <v>0.55378036637114403</v>
      </c>
      <c r="AW674" s="1">
        <f t="shared" si="85"/>
        <v>0.35458831388593998</v>
      </c>
    </row>
    <row r="675" spans="1:49" x14ac:dyDescent="0.2">
      <c r="A675">
        <v>673</v>
      </c>
      <c r="B675" t="s">
        <v>6711</v>
      </c>
      <c r="C675" t="s">
        <v>6710</v>
      </c>
      <c r="F675" t="s">
        <v>6709</v>
      </c>
      <c r="G675" t="s">
        <v>9</v>
      </c>
      <c r="H675" t="s">
        <v>8</v>
      </c>
      <c r="I675" t="s">
        <v>3630</v>
      </c>
      <c r="J675" t="s">
        <v>3629</v>
      </c>
      <c r="K675" t="s">
        <v>3628</v>
      </c>
      <c r="L675" t="s">
        <v>3627</v>
      </c>
      <c r="M675" t="s">
        <v>480</v>
      </c>
      <c r="N675">
        <v>3</v>
      </c>
      <c r="O675" t="s">
        <v>3626</v>
      </c>
      <c r="P675" t="s">
        <v>3625</v>
      </c>
      <c r="Q675" t="s">
        <v>3624</v>
      </c>
      <c r="R675" s="7">
        <v>37865</v>
      </c>
      <c r="S675" s="8">
        <f t="shared" si="80"/>
        <v>2003</v>
      </c>
      <c r="T675" s="8">
        <v>2003</v>
      </c>
      <c r="U675" s="8">
        <f t="shared" si="81"/>
        <v>19</v>
      </c>
      <c r="V675" s="7">
        <v>37865</v>
      </c>
      <c r="W675" t="s">
        <v>220</v>
      </c>
      <c r="X675" s="2">
        <v>2.0099999999999998</v>
      </c>
      <c r="Y675" s="6">
        <f t="shared" si="86"/>
        <v>5.3655802034115477E-2</v>
      </c>
      <c r="AA675">
        <v>15361276</v>
      </c>
      <c r="AB675">
        <v>18933</v>
      </c>
      <c r="AD675" t="s">
        <v>2</v>
      </c>
      <c r="AE675">
        <v>2</v>
      </c>
      <c r="AF675">
        <v>5</v>
      </c>
      <c r="AH675" t="s">
        <v>6708</v>
      </c>
      <c r="AI675" t="s">
        <v>6707</v>
      </c>
      <c r="AJ675" t="s">
        <v>6706</v>
      </c>
      <c r="AK675" t="s">
        <v>6705</v>
      </c>
      <c r="AL675">
        <v>119</v>
      </c>
      <c r="AM675" s="5">
        <f t="shared" si="82"/>
        <v>6.2631578947368425</v>
      </c>
      <c r="AN675" s="4">
        <f t="shared" si="87"/>
        <v>9.4860399768827604E-3</v>
      </c>
      <c r="AO675" s="3"/>
      <c r="AP675">
        <v>0</v>
      </c>
      <c r="AR675" t="s">
        <v>1</v>
      </c>
      <c r="AT675" s="2" t="s">
        <v>0</v>
      </c>
      <c r="AU675" s="1">
        <f t="shared" si="83"/>
        <v>4.0404873416945657</v>
      </c>
      <c r="AV675" s="1">
        <f t="shared" si="84"/>
        <v>3.1570921005499115</v>
      </c>
      <c r="AW675" s="1">
        <f t="shared" si="85"/>
        <v>2.2736968594052573</v>
      </c>
    </row>
    <row r="676" spans="1:49" x14ac:dyDescent="0.2">
      <c r="A676">
        <v>674</v>
      </c>
      <c r="B676" t="s">
        <v>6704</v>
      </c>
      <c r="C676" t="s">
        <v>6703</v>
      </c>
      <c r="F676" t="s">
        <v>6702</v>
      </c>
      <c r="G676" t="s">
        <v>9</v>
      </c>
      <c r="H676" t="s">
        <v>8</v>
      </c>
      <c r="I676" t="s">
        <v>6701</v>
      </c>
      <c r="J676" t="s">
        <v>6700</v>
      </c>
      <c r="K676" t="s">
        <v>6699</v>
      </c>
      <c r="L676" t="s">
        <v>6698</v>
      </c>
      <c r="M676" t="s">
        <v>44</v>
      </c>
      <c r="N676">
        <v>5</v>
      </c>
      <c r="O676" t="s">
        <v>6697</v>
      </c>
      <c r="P676" t="s">
        <v>6696</v>
      </c>
      <c r="Q676" t="s">
        <v>6695</v>
      </c>
      <c r="R676" s="7">
        <v>37865</v>
      </c>
      <c r="S676" s="8">
        <f t="shared" si="80"/>
        <v>2003</v>
      </c>
      <c r="T676" s="8">
        <v>2003</v>
      </c>
      <c r="U676" s="8">
        <f t="shared" si="81"/>
        <v>19</v>
      </c>
      <c r="V676" s="7">
        <v>37865</v>
      </c>
      <c r="W676" t="s">
        <v>455</v>
      </c>
      <c r="X676" s="2">
        <v>2.61</v>
      </c>
      <c r="Y676" s="6">
        <f t="shared" si="86"/>
        <v>6.9672459357732044E-2</v>
      </c>
      <c r="AA676">
        <v>46256</v>
      </c>
      <c r="AB676">
        <v>26704</v>
      </c>
      <c r="AD676" t="s">
        <v>2</v>
      </c>
      <c r="AE676">
        <v>126</v>
      </c>
      <c r="AF676" t="s">
        <v>6680</v>
      </c>
      <c r="AH676" t="s">
        <v>6694</v>
      </c>
      <c r="AI676" t="s">
        <v>6693</v>
      </c>
      <c r="AJ676" t="s">
        <v>6692</v>
      </c>
      <c r="AK676" t="s">
        <v>6691</v>
      </c>
      <c r="AL676">
        <v>23</v>
      </c>
      <c r="AM676" s="5">
        <f t="shared" si="82"/>
        <v>1.2105263157894737</v>
      </c>
      <c r="AN676" s="4">
        <f t="shared" si="87"/>
        <v>1.8334362980529702E-3</v>
      </c>
      <c r="AO676" s="3"/>
      <c r="AP676">
        <v>0</v>
      </c>
      <c r="AQ676" t="s">
        <v>42</v>
      </c>
      <c r="AR676">
        <v>9217716</v>
      </c>
      <c r="AS676" t="s">
        <v>41</v>
      </c>
      <c r="AT676" s="2">
        <v>6.2629999999999999</v>
      </c>
      <c r="AU676" s="1">
        <f t="shared" si="83"/>
        <v>4.9320752439828315</v>
      </c>
      <c r="AV676" s="1">
        <f t="shared" si="84"/>
        <v>3.5752947827892503</v>
      </c>
      <c r="AW676" s="1">
        <f t="shared" si="85"/>
        <v>2.2185143215956695</v>
      </c>
    </row>
    <row r="677" spans="1:49" x14ac:dyDescent="0.2">
      <c r="A677">
        <v>675</v>
      </c>
      <c r="B677" t="s">
        <v>6690</v>
      </c>
      <c r="C677" t="s">
        <v>6689</v>
      </c>
      <c r="F677" t="s">
        <v>6688</v>
      </c>
      <c r="G677" t="s">
        <v>9</v>
      </c>
      <c r="H677" t="s">
        <v>8</v>
      </c>
      <c r="I677" t="s">
        <v>6687</v>
      </c>
      <c r="J677" t="s">
        <v>6686</v>
      </c>
      <c r="K677" t="s">
        <v>6685</v>
      </c>
      <c r="L677" t="s">
        <v>6684</v>
      </c>
      <c r="M677" t="s">
        <v>421</v>
      </c>
      <c r="N677">
        <v>8</v>
      </c>
      <c r="O677" t="s">
        <v>6683</v>
      </c>
      <c r="P677" t="s">
        <v>6682</v>
      </c>
      <c r="Q677" t="s">
        <v>6681</v>
      </c>
      <c r="R677" s="7">
        <v>37865</v>
      </c>
      <c r="S677" s="8">
        <f t="shared" si="80"/>
        <v>2003</v>
      </c>
      <c r="T677" s="8">
        <v>2003</v>
      </c>
      <c r="U677" s="8">
        <f t="shared" si="81"/>
        <v>19</v>
      </c>
      <c r="V677" s="7">
        <v>37865</v>
      </c>
      <c r="W677" t="s">
        <v>455</v>
      </c>
      <c r="X677" s="2">
        <v>2.61</v>
      </c>
      <c r="Y677" s="6">
        <f t="shared" si="86"/>
        <v>6.9672459357732044E-2</v>
      </c>
      <c r="AA677">
        <v>46256</v>
      </c>
      <c r="AB677">
        <v>26704</v>
      </c>
      <c r="AD677" t="s">
        <v>2</v>
      </c>
      <c r="AE677">
        <v>126</v>
      </c>
      <c r="AF677" t="s">
        <v>6680</v>
      </c>
      <c r="AH677" t="s">
        <v>6679</v>
      </c>
      <c r="AI677" t="s">
        <v>6678</v>
      </c>
      <c r="AJ677" t="s">
        <v>6677</v>
      </c>
      <c r="AK677" t="s">
        <v>6676</v>
      </c>
      <c r="AL677">
        <v>62</v>
      </c>
      <c r="AM677" s="5">
        <f t="shared" si="82"/>
        <v>3.263157894736842</v>
      </c>
      <c r="AN677" s="4">
        <f t="shared" si="87"/>
        <v>4.9423065425775719E-3</v>
      </c>
      <c r="AO677" s="3"/>
      <c r="AP677">
        <v>0</v>
      </c>
      <c r="AR677" t="s">
        <v>1</v>
      </c>
      <c r="AT677" s="2">
        <v>6.2629999999999999</v>
      </c>
      <c r="AU677" s="1">
        <f t="shared" si="83"/>
        <v>5.0253413513185698</v>
      </c>
      <c r="AV677" s="1">
        <f t="shared" si="84"/>
        <v>3.730738295015481</v>
      </c>
      <c r="AW677" s="1">
        <f t="shared" si="85"/>
        <v>2.4361352387123913</v>
      </c>
    </row>
    <row r="678" spans="1:49" x14ac:dyDescent="0.2">
      <c r="A678">
        <v>676</v>
      </c>
      <c r="B678" t="s">
        <v>6675</v>
      </c>
      <c r="C678" t="s">
        <v>6674</v>
      </c>
      <c r="F678" t="s">
        <v>6673</v>
      </c>
      <c r="G678" t="s">
        <v>9</v>
      </c>
      <c r="H678" t="s">
        <v>8</v>
      </c>
      <c r="I678" t="s">
        <v>6672</v>
      </c>
      <c r="J678" t="s">
        <v>6660</v>
      </c>
      <c r="K678" t="s">
        <v>6659</v>
      </c>
      <c r="L678" t="s">
        <v>6658</v>
      </c>
      <c r="M678" t="s">
        <v>6657</v>
      </c>
      <c r="N678">
        <v>13</v>
      </c>
      <c r="O678" t="s">
        <v>6671</v>
      </c>
      <c r="P678" t="s">
        <v>6670</v>
      </c>
      <c r="Q678" t="s">
        <v>6669</v>
      </c>
      <c r="R678" s="7">
        <v>37865</v>
      </c>
      <c r="S678" s="8">
        <f t="shared" si="80"/>
        <v>2003</v>
      </c>
      <c r="T678" s="8">
        <v>2003</v>
      </c>
      <c r="U678" s="8">
        <f t="shared" si="81"/>
        <v>19</v>
      </c>
      <c r="V678" s="7">
        <v>37865</v>
      </c>
      <c r="W678" t="s">
        <v>6653</v>
      </c>
      <c r="X678" s="2">
        <v>3.5459999999999998</v>
      </c>
      <c r="Y678" s="6">
        <f t="shared" si="86"/>
        <v>9.4658444782573875E-2</v>
      </c>
      <c r="AA678">
        <v>670049</v>
      </c>
      <c r="AB678">
        <v>26769</v>
      </c>
      <c r="AD678" t="s">
        <v>2</v>
      </c>
      <c r="AE678">
        <v>148</v>
      </c>
      <c r="AF678">
        <v>1</v>
      </c>
      <c r="AH678" t="s">
        <v>6668</v>
      </c>
      <c r="AI678" t="s">
        <v>6667</v>
      </c>
      <c r="AJ678" t="s">
        <v>6666</v>
      </c>
      <c r="AK678" t="s">
        <v>6665</v>
      </c>
      <c r="AL678">
        <v>34</v>
      </c>
      <c r="AM678" s="5">
        <f t="shared" si="82"/>
        <v>1.7894736842105263</v>
      </c>
      <c r="AN678" s="4">
        <f t="shared" si="87"/>
        <v>2.7102971362522169E-3</v>
      </c>
      <c r="AO678" s="3"/>
      <c r="AP678">
        <v>0</v>
      </c>
      <c r="AR678" t="s">
        <v>1</v>
      </c>
      <c r="AT678" s="2" t="s">
        <v>0</v>
      </c>
      <c r="AU678" s="1">
        <f t="shared" si="83"/>
        <v>6.7074000488677372</v>
      </c>
      <c r="AV678" s="1">
        <f t="shared" si="84"/>
        <v>4.8684370959413048</v>
      </c>
      <c r="AW678" s="1">
        <f t="shared" si="85"/>
        <v>3.0294741430148715</v>
      </c>
    </row>
    <row r="679" spans="1:49" x14ac:dyDescent="0.2">
      <c r="A679">
        <v>677</v>
      </c>
      <c r="B679" t="s">
        <v>6664</v>
      </c>
      <c r="C679" t="s">
        <v>6663</v>
      </c>
      <c r="F679" t="s">
        <v>6662</v>
      </c>
      <c r="G679" t="s">
        <v>9</v>
      </c>
      <c r="H679" t="s">
        <v>8</v>
      </c>
      <c r="I679" t="s">
        <v>6661</v>
      </c>
      <c r="J679" t="s">
        <v>6660</v>
      </c>
      <c r="K679" t="s">
        <v>6659</v>
      </c>
      <c r="L679" t="s">
        <v>6658</v>
      </c>
      <c r="M679" t="s">
        <v>6657</v>
      </c>
      <c r="N679">
        <v>14</v>
      </c>
      <c r="O679" t="s">
        <v>6656</v>
      </c>
      <c r="P679" t="s">
        <v>6655</v>
      </c>
      <c r="Q679" t="s">
        <v>6654</v>
      </c>
      <c r="R679" s="7">
        <v>37865</v>
      </c>
      <c r="S679" s="8">
        <f t="shared" si="80"/>
        <v>2003</v>
      </c>
      <c r="T679" s="8">
        <v>2003</v>
      </c>
      <c r="U679" s="8">
        <f t="shared" si="81"/>
        <v>19</v>
      </c>
      <c r="V679" s="7">
        <v>37865</v>
      </c>
      <c r="W679" t="s">
        <v>6653</v>
      </c>
      <c r="X679" s="2">
        <v>3.5459999999999998</v>
      </c>
      <c r="Y679" s="6">
        <f t="shared" si="86"/>
        <v>9.4658444782573875E-2</v>
      </c>
      <c r="AA679">
        <v>670049</v>
      </c>
      <c r="AB679">
        <v>26769</v>
      </c>
      <c r="AD679" t="s">
        <v>2</v>
      </c>
      <c r="AE679">
        <v>148</v>
      </c>
      <c r="AF679">
        <v>1</v>
      </c>
      <c r="AH679" t="s">
        <v>6652</v>
      </c>
      <c r="AI679" t="s">
        <v>6651</v>
      </c>
      <c r="AJ679" t="s">
        <v>6650</v>
      </c>
      <c r="AK679" t="s">
        <v>6649</v>
      </c>
      <c r="AL679">
        <v>130</v>
      </c>
      <c r="AM679" s="5">
        <f t="shared" si="82"/>
        <v>6.8421052631578947</v>
      </c>
      <c r="AN679" s="4">
        <f t="shared" si="87"/>
        <v>1.0362900815082007E-2</v>
      </c>
      <c r="AO679" s="3"/>
      <c r="AP679">
        <v>0</v>
      </c>
      <c r="AR679" t="s">
        <v>1</v>
      </c>
      <c r="AT679" s="2" t="s">
        <v>0</v>
      </c>
      <c r="AU679" s="1">
        <f t="shared" si="83"/>
        <v>6.9369781592326323</v>
      </c>
      <c r="AV679" s="1">
        <f t="shared" si="84"/>
        <v>5.2510672798827942</v>
      </c>
      <c r="AW679" s="1">
        <f t="shared" si="85"/>
        <v>3.5651564005329566</v>
      </c>
    </row>
    <row r="680" spans="1:49" x14ac:dyDescent="0.2">
      <c r="A680">
        <v>678</v>
      </c>
      <c r="B680" t="s">
        <v>6648</v>
      </c>
      <c r="C680" t="s">
        <v>6647</v>
      </c>
      <c r="F680" t="s">
        <v>6646</v>
      </c>
      <c r="G680" t="s">
        <v>9</v>
      </c>
      <c r="H680" t="s">
        <v>8</v>
      </c>
      <c r="I680" t="s">
        <v>6645</v>
      </c>
      <c r="J680">
        <v>60028868</v>
      </c>
      <c r="K680" t="s">
        <v>6644</v>
      </c>
      <c r="L680" t="s">
        <v>6643</v>
      </c>
      <c r="M680" t="s">
        <v>22</v>
      </c>
      <c r="N680">
        <v>4</v>
      </c>
      <c r="O680" t="s">
        <v>6642</v>
      </c>
      <c r="P680" t="s">
        <v>6641</v>
      </c>
      <c r="Q680" t="s">
        <v>6640</v>
      </c>
      <c r="R680" s="7">
        <v>37865</v>
      </c>
      <c r="S680" s="8">
        <f t="shared" si="80"/>
        <v>2003</v>
      </c>
      <c r="T680" s="8">
        <v>2003</v>
      </c>
      <c r="U680" s="8">
        <f t="shared" si="81"/>
        <v>19</v>
      </c>
      <c r="V680" s="7">
        <v>37865</v>
      </c>
      <c r="W680" t="s">
        <v>6639</v>
      </c>
      <c r="X680" s="2">
        <v>0.34200000000000003</v>
      </c>
      <c r="Y680" s="6">
        <f t="shared" si="86"/>
        <v>9.1294946744614417E-3</v>
      </c>
      <c r="AA680">
        <v>10236244</v>
      </c>
      <c r="AB680">
        <v>40352</v>
      </c>
      <c r="AD680" t="s">
        <v>2</v>
      </c>
      <c r="AE680">
        <v>36</v>
      </c>
      <c r="AF680">
        <v>3</v>
      </c>
      <c r="AH680" t="s">
        <v>6638</v>
      </c>
      <c r="AI680" t="s">
        <v>6637</v>
      </c>
      <c r="AJ680" t="s">
        <v>6636</v>
      </c>
      <c r="AK680" t="s">
        <v>6635</v>
      </c>
      <c r="AL680">
        <v>0</v>
      </c>
      <c r="AM680" s="5">
        <f t="shared" si="82"/>
        <v>0</v>
      </c>
      <c r="AN680" s="4">
        <f t="shared" si="87"/>
        <v>0</v>
      </c>
      <c r="AO680" s="3"/>
      <c r="AP680">
        <v>0</v>
      </c>
      <c r="AR680" t="s">
        <v>1</v>
      </c>
      <c r="AT680" s="2" t="s">
        <v>0</v>
      </c>
      <c r="AU680" s="1">
        <f t="shared" si="83"/>
        <v>0.63906462721230084</v>
      </c>
      <c r="AV680" s="1">
        <f t="shared" si="84"/>
        <v>0.45647473372307207</v>
      </c>
      <c r="AW680" s="1">
        <f t="shared" si="85"/>
        <v>0.27388484023384324</v>
      </c>
    </row>
    <row r="681" spans="1:49" x14ac:dyDescent="0.2">
      <c r="A681">
        <v>679</v>
      </c>
      <c r="B681" t="s">
        <v>6634</v>
      </c>
      <c r="C681" t="s">
        <v>6633</v>
      </c>
      <c r="E681">
        <v>14512751</v>
      </c>
      <c r="F681" t="s">
        <v>6632</v>
      </c>
      <c r="G681" t="s">
        <v>9</v>
      </c>
      <c r="H681" t="s">
        <v>8</v>
      </c>
      <c r="I681" t="s">
        <v>6631</v>
      </c>
      <c r="J681" t="s">
        <v>6630</v>
      </c>
      <c r="K681" t="s">
        <v>6629</v>
      </c>
      <c r="L681" t="s">
        <v>6628</v>
      </c>
      <c r="M681" t="s">
        <v>30</v>
      </c>
      <c r="N681">
        <v>4</v>
      </c>
      <c r="O681" t="s">
        <v>6627</v>
      </c>
      <c r="P681" t="s">
        <v>6626</v>
      </c>
      <c r="Q681" t="s">
        <v>6625</v>
      </c>
      <c r="R681" s="7">
        <v>37865</v>
      </c>
      <c r="S681" s="8">
        <f t="shared" si="80"/>
        <v>2003</v>
      </c>
      <c r="T681" s="8">
        <v>2003</v>
      </c>
      <c r="U681" s="8">
        <f t="shared" si="81"/>
        <v>19</v>
      </c>
      <c r="V681" s="7">
        <v>37865</v>
      </c>
      <c r="W681" t="s">
        <v>6624</v>
      </c>
      <c r="X681" s="2">
        <v>0.66600000000000004</v>
      </c>
      <c r="Y681" s="6">
        <f t="shared" si="86"/>
        <v>1.7778489629214383E-2</v>
      </c>
      <c r="AA681">
        <v>9295313</v>
      </c>
      <c r="AB681">
        <v>16690</v>
      </c>
      <c r="AD681" t="s">
        <v>2</v>
      </c>
      <c r="AE681">
        <v>15</v>
      </c>
      <c r="AF681">
        <v>2</v>
      </c>
      <c r="AH681" t="s">
        <v>6623</v>
      </c>
      <c r="AI681" t="s">
        <v>6622</v>
      </c>
      <c r="AJ681" t="s">
        <v>6621</v>
      </c>
      <c r="AK681" t="s">
        <v>6620</v>
      </c>
      <c r="AL681">
        <v>24</v>
      </c>
      <c r="AM681" s="5">
        <f t="shared" si="82"/>
        <v>1.263157894736842</v>
      </c>
      <c r="AN681" s="4">
        <f t="shared" si="87"/>
        <v>1.9131509197074473E-3</v>
      </c>
      <c r="AO681" s="3"/>
      <c r="AP681">
        <v>0</v>
      </c>
      <c r="AQ681" t="s">
        <v>42</v>
      </c>
      <c r="AR681" t="s">
        <v>6619</v>
      </c>
      <c r="AS681" t="s">
        <v>41</v>
      </c>
      <c r="AT681" s="2" t="s">
        <v>0</v>
      </c>
      <c r="AU681" s="1">
        <f t="shared" si="83"/>
        <v>1.3018888016362302</v>
      </c>
      <c r="AV681" s="1">
        <f t="shared" si="84"/>
        <v>0.98458202744609158</v>
      </c>
      <c r="AW681" s="1">
        <f t="shared" si="85"/>
        <v>0.66727525325595272</v>
      </c>
    </row>
    <row r="682" spans="1:49" x14ac:dyDescent="0.2">
      <c r="A682">
        <v>680</v>
      </c>
      <c r="B682" t="s">
        <v>6618</v>
      </c>
      <c r="C682" t="s">
        <v>6617</v>
      </c>
      <c r="F682" t="s">
        <v>6616</v>
      </c>
      <c r="G682" t="s">
        <v>9</v>
      </c>
      <c r="H682" t="s">
        <v>8</v>
      </c>
      <c r="I682" t="s">
        <v>6615</v>
      </c>
      <c r="J682" t="s">
        <v>6614</v>
      </c>
      <c r="K682" t="s">
        <v>6613</v>
      </c>
      <c r="L682" t="s">
        <v>6612</v>
      </c>
      <c r="M682" t="s">
        <v>6611</v>
      </c>
      <c r="N682">
        <v>5</v>
      </c>
      <c r="O682" t="s">
        <v>6610</v>
      </c>
      <c r="P682" t="s">
        <v>6609</v>
      </c>
      <c r="Q682" t="s">
        <v>6608</v>
      </c>
      <c r="R682" s="7">
        <v>37865</v>
      </c>
      <c r="S682" s="8">
        <f t="shared" si="80"/>
        <v>2003</v>
      </c>
      <c r="T682" s="8">
        <v>2003</v>
      </c>
      <c r="U682" s="8">
        <f t="shared" si="81"/>
        <v>19</v>
      </c>
      <c r="V682" s="7">
        <v>37865</v>
      </c>
      <c r="W682" t="s">
        <v>6607</v>
      </c>
      <c r="X682" s="2">
        <v>0.67900000000000005</v>
      </c>
      <c r="Y682" s="6">
        <f t="shared" si="86"/>
        <v>1.8125517204559412E-2</v>
      </c>
      <c r="AA682">
        <v>15351459</v>
      </c>
      <c r="AB682">
        <v>18132</v>
      </c>
      <c r="AD682" t="s">
        <v>2</v>
      </c>
      <c r="AE682">
        <v>19</v>
      </c>
      <c r="AF682" s="10">
        <v>44352</v>
      </c>
      <c r="AH682" t="s">
        <v>6606</v>
      </c>
      <c r="AI682" t="s">
        <v>6605</v>
      </c>
      <c r="AJ682" t="s">
        <v>6604</v>
      </c>
      <c r="AK682" t="s">
        <v>6603</v>
      </c>
      <c r="AL682">
        <v>38</v>
      </c>
      <c r="AM682" s="5">
        <f t="shared" si="82"/>
        <v>2</v>
      </c>
      <c r="AN682" s="4">
        <f t="shared" si="87"/>
        <v>3.0291556228701248E-3</v>
      </c>
      <c r="AO682" s="3"/>
      <c r="AP682">
        <v>0</v>
      </c>
      <c r="AR682" t="s">
        <v>1</v>
      </c>
      <c r="AT682" s="2">
        <v>2.4430000000000001</v>
      </c>
      <c r="AU682" s="1">
        <f t="shared" si="83"/>
        <v>1.3596608730052624</v>
      </c>
      <c r="AV682" s="1">
        <f t="shared" si="84"/>
        <v>1.0577336413714769</v>
      </c>
      <c r="AW682" s="1">
        <f t="shared" si="85"/>
        <v>0.75580640973769098</v>
      </c>
    </row>
    <row r="683" spans="1:49" x14ac:dyDescent="0.2">
      <c r="A683">
        <v>681</v>
      </c>
      <c r="B683" t="s">
        <v>6602</v>
      </c>
      <c r="C683" t="s">
        <v>6601</v>
      </c>
      <c r="F683" t="s">
        <v>6600</v>
      </c>
      <c r="G683" t="s">
        <v>9</v>
      </c>
      <c r="H683" t="s">
        <v>8</v>
      </c>
      <c r="I683" t="s">
        <v>6599</v>
      </c>
      <c r="J683" t="s">
        <v>6598</v>
      </c>
      <c r="K683" t="s">
        <v>6597</v>
      </c>
      <c r="L683" t="s">
        <v>6596</v>
      </c>
      <c r="M683" t="s">
        <v>251</v>
      </c>
      <c r="N683">
        <v>3</v>
      </c>
      <c r="O683" t="s">
        <v>6595</v>
      </c>
      <c r="P683" t="s">
        <v>6594</v>
      </c>
      <c r="Q683" t="s">
        <v>6593</v>
      </c>
      <c r="R683" s="7">
        <v>37865</v>
      </c>
      <c r="S683" s="8">
        <f t="shared" si="80"/>
        <v>2003</v>
      </c>
      <c r="T683" s="8">
        <v>2003</v>
      </c>
      <c r="U683" s="8">
        <f t="shared" si="81"/>
        <v>19</v>
      </c>
      <c r="V683" s="7">
        <v>37865</v>
      </c>
      <c r="W683" t="s">
        <v>84</v>
      </c>
      <c r="X683" s="2">
        <v>0.249</v>
      </c>
      <c r="Y683" s="6">
        <f t="shared" si="86"/>
        <v>6.6469127893008734E-3</v>
      </c>
      <c r="AA683">
        <v>8943370</v>
      </c>
      <c r="AB683">
        <v>18200</v>
      </c>
      <c r="AD683" t="s">
        <v>2</v>
      </c>
      <c r="AE683">
        <v>16</v>
      </c>
      <c r="AF683">
        <v>5</v>
      </c>
      <c r="AH683" t="s">
        <v>1134</v>
      </c>
      <c r="AI683" t="s">
        <v>6592</v>
      </c>
      <c r="AJ683" t="s">
        <v>6591</v>
      </c>
      <c r="AK683" t="s">
        <v>6590</v>
      </c>
      <c r="AL683">
        <v>0</v>
      </c>
      <c r="AM683" s="5">
        <f t="shared" si="82"/>
        <v>0</v>
      </c>
      <c r="AN683" s="4">
        <f t="shared" si="87"/>
        <v>0</v>
      </c>
      <c r="AO683" s="3"/>
      <c r="AP683">
        <v>0</v>
      </c>
      <c r="AR683" t="s">
        <v>1</v>
      </c>
      <c r="AT683" s="2" t="s">
        <v>0</v>
      </c>
      <c r="AU683" s="1">
        <f t="shared" si="83"/>
        <v>0.46528389525106117</v>
      </c>
      <c r="AV683" s="1">
        <f t="shared" si="84"/>
        <v>0.3323456394650437</v>
      </c>
      <c r="AW683" s="1">
        <f t="shared" si="85"/>
        <v>0.19940738367902619</v>
      </c>
    </row>
    <row r="684" spans="1:49" x14ac:dyDescent="0.2">
      <c r="A684">
        <v>682</v>
      </c>
      <c r="B684" t="s">
        <v>6589</v>
      </c>
      <c r="C684" t="s">
        <v>6588</v>
      </c>
      <c r="F684" t="s">
        <v>6587</v>
      </c>
      <c r="G684" t="s">
        <v>9</v>
      </c>
      <c r="H684" t="s">
        <v>8</v>
      </c>
      <c r="I684" t="s">
        <v>4253</v>
      </c>
      <c r="J684" t="s">
        <v>6586</v>
      </c>
      <c r="K684" t="s">
        <v>6585</v>
      </c>
      <c r="L684" t="s">
        <v>6584</v>
      </c>
      <c r="M684" t="s">
        <v>6583</v>
      </c>
      <c r="N684">
        <v>2</v>
      </c>
      <c r="O684" t="s">
        <v>6582</v>
      </c>
      <c r="P684" t="s">
        <v>6581</v>
      </c>
      <c r="Q684" t="s">
        <v>6580</v>
      </c>
      <c r="R684" s="7">
        <v>37865</v>
      </c>
      <c r="S684" s="8">
        <f t="shared" si="80"/>
        <v>2003</v>
      </c>
      <c r="T684" s="8">
        <v>2003</v>
      </c>
      <c r="U684" s="8">
        <f t="shared" si="81"/>
        <v>19</v>
      </c>
      <c r="V684" s="7">
        <v>37865</v>
      </c>
      <c r="W684" t="s">
        <v>84</v>
      </c>
      <c r="X684" s="2">
        <v>0.249</v>
      </c>
      <c r="Y684" s="6">
        <f t="shared" si="86"/>
        <v>6.6469127893008734E-3</v>
      </c>
      <c r="AA684">
        <v>8943370</v>
      </c>
      <c r="AB684">
        <v>18200</v>
      </c>
      <c r="AD684" t="s">
        <v>2</v>
      </c>
      <c r="AE684">
        <v>16</v>
      </c>
      <c r="AF684">
        <v>5</v>
      </c>
      <c r="AH684" t="s">
        <v>6579</v>
      </c>
      <c r="AI684" t="s">
        <v>6578</v>
      </c>
      <c r="AJ684" t="s">
        <v>6577</v>
      </c>
      <c r="AK684" t="s">
        <v>6576</v>
      </c>
      <c r="AL684">
        <v>2</v>
      </c>
      <c r="AM684" s="5">
        <f t="shared" si="82"/>
        <v>0.10526315789473684</v>
      </c>
      <c r="AN684" s="4">
        <f t="shared" si="87"/>
        <v>1.5942924330895392E-4</v>
      </c>
      <c r="AO684" s="3"/>
      <c r="AP684">
        <v>0</v>
      </c>
      <c r="AR684" t="s">
        <v>1</v>
      </c>
      <c r="AT684" s="2" t="s">
        <v>0</v>
      </c>
      <c r="AU684" s="1">
        <f t="shared" si="83"/>
        <v>0.47006677255032975</v>
      </c>
      <c r="AV684" s="1">
        <f t="shared" si="84"/>
        <v>0.34031710163049134</v>
      </c>
      <c r="AW684" s="1">
        <f t="shared" si="85"/>
        <v>0.21056743071065295</v>
      </c>
    </row>
    <row r="685" spans="1:49" x14ac:dyDescent="0.2">
      <c r="A685">
        <v>683</v>
      </c>
      <c r="B685" t="s">
        <v>6575</v>
      </c>
      <c r="F685" t="s">
        <v>6574</v>
      </c>
      <c r="G685" t="s">
        <v>9</v>
      </c>
      <c r="H685" t="s">
        <v>8</v>
      </c>
      <c r="I685" t="s">
        <v>6573</v>
      </c>
      <c r="J685" t="s">
        <v>6572</v>
      </c>
      <c r="K685" t="s">
        <v>6571</v>
      </c>
      <c r="L685" t="s">
        <v>6570</v>
      </c>
      <c r="M685" t="s">
        <v>6569</v>
      </c>
      <c r="N685">
        <v>3</v>
      </c>
      <c r="O685" t="s">
        <v>6568</v>
      </c>
      <c r="P685" t="s">
        <v>6567</v>
      </c>
      <c r="Q685" t="s">
        <v>6566</v>
      </c>
      <c r="R685" s="7">
        <v>37865</v>
      </c>
      <c r="S685" s="8">
        <f t="shared" si="80"/>
        <v>2003</v>
      </c>
      <c r="T685" s="8">
        <v>2003</v>
      </c>
      <c r="U685" s="8">
        <f t="shared" si="81"/>
        <v>19</v>
      </c>
      <c r="V685" s="7">
        <v>37865</v>
      </c>
      <c r="W685" t="s">
        <v>6565</v>
      </c>
      <c r="X685" s="2">
        <v>0.34399999999999997</v>
      </c>
      <c r="Y685" s="6">
        <f t="shared" si="86"/>
        <v>9.1828835322068283E-3</v>
      </c>
      <c r="AA685">
        <v>167932</v>
      </c>
      <c r="AB685">
        <v>27943</v>
      </c>
      <c r="AD685" t="s">
        <v>2</v>
      </c>
      <c r="AE685">
        <v>43</v>
      </c>
      <c r="AF685">
        <v>5</v>
      </c>
      <c r="AH685" t="s">
        <v>6564</v>
      </c>
      <c r="AI685" t="s">
        <v>6563</v>
      </c>
      <c r="AK685" t="s">
        <v>6562</v>
      </c>
      <c r="AL685">
        <v>4</v>
      </c>
      <c r="AM685" s="5">
        <f t="shared" si="82"/>
        <v>0.21052631578947367</v>
      </c>
      <c r="AN685" s="4">
        <f t="shared" si="87"/>
        <v>3.1885848661790785E-4</v>
      </c>
      <c r="AO685" s="3"/>
      <c r="AP685">
        <v>0</v>
      </c>
      <c r="AR685" t="s">
        <v>1</v>
      </c>
      <c r="AT685" s="2">
        <v>0.70099999999999996</v>
      </c>
      <c r="AU685" s="1">
        <f t="shared" si="83"/>
        <v>0.65236760185301512</v>
      </c>
      <c r="AV685" s="1">
        <f t="shared" si="84"/>
        <v>0.4750871009412368</v>
      </c>
      <c r="AW685" s="1">
        <f t="shared" si="85"/>
        <v>0.29780660002945841</v>
      </c>
    </row>
    <row r="686" spans="1:49" x14ac:dyDescent="0.2">
      <c r="A686">
        <v>684</v>
      </c>
      <c r="B686" t="s">
        <v>6561</v>
      </c>
      <c r="C686" t="s">
        <v>6560</v>
      </c>
      <c r="E686">
        <v>14504784</v>
      </c>
      <c r="F686" t="s">
        <v>6559</v>
      </c>
      <c r="G686" t="s">
        <v>9</v>
      </c>
      <c r="H686" t="s">
        <v>8</v>
      </c>
      <c r="I686" t="s">
        <v>1493</v>
      </c>
      <c r="J686" t="s">
        <v>6558</v>
      </c>
      <c r="K686" t="s">
        <v>6557</v>
      </c>
      <c r="L686" t="s">
        <v>6556</v>
      </c>
      <c r="M686" t="s">
        <v>6555</v>
      </c>
      <c r="N686">
        <v>6</v>
      </c>
      <c r="O686" t="s">
        <v>6554</v>
      </c>
      <c r="P686" t="s">
        <v>6553</v>
      </c>
      <c r="Q686" t="s">
        <v>6552</v>
      </c>
      <c r="R686" s="7">
        <v>37865</v>
      </c>
      <c r="S686" s="8">
        <f t="shared" si="80"/>
        <v>2003</v>
      </c>
      <c r="T686" s="8">
        <v>2003</v>
      </c>
      <c r="U686" s="8">
        <f t="shared" si="81"/>
        <v>19</v>
      </c>
      <c r="V686" s="7">
        <v>37865</v>
      </c>
      <c r="W686" t="s">
        <v>6551</v>
      </c>
      <c r="X686" s="2">
        <v>0.78300000000000003</v>
      </c>
      <c r="Y686" s="6">
        <f t="shared" si="86"/>
        <v>2.0901737807319614E-2</v>
      </c>
      <c r="AA686">
        <v>281042</v>
      </c>
      <c r="AB686">
        <v>21662</v>
      </c>
      <c r="AD686" t="s">
        <v>2</v>
      </c>
      <c r="AE686">
        <v>90</v>
      </c>
      <c r="AF686">
        <v>9</v>
      </c>
      <c r="AH686" t="s">
        <v>6550</v>
      </c>
      <c r="AI686" t="s">
        <v>6549</v>
      </c>
      <c r="AK686" t="s">
        <v>6548</v>
      </c>
      <c r="AL686">
        <v>69</v>
      </c>
      <c r="AM686" s="5">
        <f t="shared" si="82"/>
        <v>3.6315789473684212</v>
      </c>
      <c r="AN686" s="4">
        <f t="shared" si="87"/>
        <v>5.5003088941589116E-3</v>
      </c>
      <c r="AO686" s="3"/>
      <c r="AP686">
        <v>0</v>
      </c>
      <c r="AR686" t="s">
        <v>1</v>
      </c>
      <c r="AT686" s="2" t="s">
        <v>0</v>
      </c>
      <c r="AU686" s="1">
        <f t="shared" si="83"/>
        <v>1.6281309133371402</v>
      </c>
      <c r="AV686" s="1">
        <f t="shared" si="84"/>
        <v>1.3201023350739263</v>
      </c>
      <c r="AW686" s="1">
        <f t="shared" si="85"/>
        <v>1.0120737568107121</v>
      </c>
    </row>
    <row r="687" spans="1:49" x14ac:dyDescent="0.2">
      <c r="A687">
        <v>685</v>
      </c>
      <c r="B687" t="s">
        <v>6547</v>
      </c>
      <c r="C687" t="s">
        <v>6546</v>
      </c>
      <c r="F687" t="s">
        <v>6545</v>
      </c>
      <c r="G687" t="s">
        <v>9</v>
      </c>
      <c r="H687" t="s">
        <v>8</v>
      </c>
      <c r="I687" t="s">
        <v>6544</v>
      </c>
      <c r="J687" t="s">
        <v>6543</v>
      </c>
      <c r="K687" t="s">
        <v>6542</v>
      </c>
      <c r="L687" t="s">
        <v>6541</v>
      </c>
      <c r="M687" t="s">
        <v>30</v>
      </c>
      <c r="N687">
        <v>3</v>
      </c>
      <c r="O687" t="s">
        <v>6540</v>
      </c>
      <c r="P687" t="s">
        <v>6539</v>
      </c>
      <c r="Q687" t="s">
        <v>6538</v>
      </c>
      <c r="R687" s="7">
        <v>37865</v>
      </c>
      <c r="S687" s="8">
        <f t="shared" si="80"/>
        <v>2003</v>
      </c>
      <c r="T687" s="8">
        <v>2003</v>
      </c>
      <c r="U687" s="8">
        <f t="shared" si="81"/>
        <v>19</v>
      </c>
      <c r="V687" s="7">
        <v>37865</v>
      </c>
      <c r="W687" t="s">
        <v>6537</v>
      </c>
      <c r="X687" s="2" t="s">
        <v>0</v>
      </c>
      <c r="Y687" s="6" t="e">
        <f t="shared" si="86"/>
        <v>#VALUE!</v>
      </c>
      <c r="AA687">
        <v>10577130</v>
      </c>
      <c r="AB687">
        <v>34461</v>
      </c>
      <c r="AD687" t="s">
        <v>2</v>
      </c>
      <c r="AE687">
        <v>50</v>
      </c>
      <c r="AF687">
        <v>9</v>
      </c>
      <c r="AH687" t="s">
        <v>6536</v>
      </c>
      <c r="AI687" t="s">
        <v>6535</v>
      </c>
      <c r="AJ687" t="s">
        <v>6534</v>
      </c>
      <c r="AK687" t="s">
        <v>6533</v>
      </c>
      <c r="AL687">
        <v>81</v>
      </c>
      <c r="AM687" s="5">
        <f t="shared" si="82"/>
        <v>4.2631578947368425</v>
      </c>
      <c r="AN687" s="4">
        <f t="shared" si="87"/>
        <v>6.4568843540126356E-3</v>
      </c>
      <c r="AO687" s="3"/>
      <c r="AP687">
        <v>0</v>
      </c>
      <c r="AQ687" t="s">
        <v>50</v>
      </c>
      <c r="AR687" t="s">
        <v>6532</v>
      </c>
      <c r="AS687" t="s">
        <v>49</v>
      </c>
      <c r="AT687" s="2" t="s">
        <v>0</v>
      </c>
      <c r="AU687" s="1" t="e">
        <f t="shared" si="83"/>
        <v>#VALUE!</v>
      </c>
      <c r="AV687" s="1" t="e">
        <f t="shared" si="84"/>
        <v>#VALUE!</v>
      </c>
      <c r="AW687" s="1" t="e">
        <f t="shared" si="85"/>
        <v>#VALUE!</v>
      </c>
    </row>
    <row r="688" spans="1:49" x14ac:dyDescent="0.2">
      <c r="A688">
        <v>686</v>
      </c>
      <c r="B688" t="s">
        <v>6531</v>
      </c>
      <c r="C688" t="s">
        <v>6530</v>
      </c>
      <c r="F688" t="s">
        <v>6529</v>
      </c>
      <c r="G688" t="s">
        <v>9</v>
      </c>
      <c r="H688" t="s">
        <v>8</v>
      </c>
      <c r="I688" t="s">
        <v>1503</v>
      </c>
      <c r="J688">
        <v>60027392</v>
      </c>
      <c r="K688" t="s">
        <v>4239</v>
      </c>
      <c r="L688" t="s">
        <v>4238</v>
      </c>
      <c r="M688" t="s">
        <v>46</v>
      </c>
      <c r="N688">
        <v>3</v>
      </c>
      <c r="O688" t="s">
        <v>6528</v>
      </c>
      <c r="P688" t="s">
        <v>6527</v>
      </c>
      <c r="Q688" t="s">
        <v>6526</v>
      </c>
      <c r="R688" s="7">
        <v>37865</v>
      </c>
      <c r="S688" s="8">
        <f t="shared" si="80"/>
        <v>2003</v>
      </c>
      <c r="T688" s="8">
        <v>2003</v>
      </c>
      <c r="U688" s="8">
        <f t="shared" si="81"/>
        <v>19</v>
      </c>
      <c r="V688" s="7">
        <v>37865</v>
      </c>
      <c r="W688" t="s">
        <v>158</v>
      </c>
      <c r="X688" s="2">
        <v>1.365</v>
      </c>
      <c r="Y688" s="6">
        <f t="shared" si="86"/>
        <v>3.6437895411227675E-2</v>
      </c>
      <c r="AA688">
        <v>189545</v>
      </c>
      <c r="AB688">
        <v>17393</v>
      </c>
      <c r="AD688" t="s">
        <v>2</v>
      </c>
      <c r="AE688">
        <v>52</v>
      </c>
      <c r="AF688">
        <v>5</v>
      </c>
      <c r="AH688" t="s">
        <v>6525</v>
      </c>
      <c r="AI688" t="s">
        <v>6524</v>
      </c>
      <c r="AJ688" t="s">
        <v>6523</v>
      </c>
      <c r="AK688" t="s">
        <v>6522</v>
      </c>
      <c r="AL688">
        <v>7</v>
      </c>
      <c r="AM688" s="5">
        <f t="shared" si="82"/>
        <v>0.36842105263157893</v>
      </c>
      <c r="AN688" s="4">
        <f t="shared" si="87"/>
        <v>5.5800235158133874E-4</v>
      </c>
      <c r="AO688" s="3"/>
      <c r="AP688">
        <v>0</v>
      </c>
      <c r="AQ688" t="s">
        <v>662</v>
      </c>
      <c r="AR688" t="s">
        <v>4232</v>
      </c>
      <c r="AS688" t="s">
        <v>661</v>
      </c>
      <c r="AT688" s="2" t="s">
        <v>0</v>
      </c>
      <c r="AU688" s="1">
        <f t="shared" si="83"/>
        <v>2.567392749333377</v>
      </c>
      <c r="AV688" s="1">
        <f t="shared" si="84"/>
        <v>1.8497948881404505</v>
      </c>
      <c r="AW688" s="1">
        <f t="shared" si="85"/>
        <v>1.1321970269475239</v>
      </c>
    </row>
    <row r="689" spans="1:49" x14ac:dyDescent="0.2">
      <c r="A689">
        <v>687</v>
      </c>
      <c r="B689" t="s">
        <v>6521</v>
      </c>
      <c r="C689" t="s">
        <v>6520</v>
      </c>
      <c r="F689" t="s">
        <v>6519</v>
      </c>
      <c r="G689" t="s">
        <v>9</v>
      </c>
      <c r="H689" t="s">
        <v>8</v>
      </c>
      <c r="I689" t="s">
        <v>6518</v>
      </c>
      <c r="N689">
        <v>1</v>
      </c>
      <c r="O689" t="s">
        <v>6517</v>
      </c>
      <c r="P689">
        <v>6601981179</v>
      </c>
      <c r="R689" s="7">
        <v>37865</v>
      </c>
      <c r="S689" s="8">
        <f t="shared" si="80"/>
        <v>2003</v>
      </c>
      <c r="T689" s="8">
        <v>2003</v>
      </c>
      <c r="U689" s="8">
        <f t="shared" si="81"/>
        <v>19</v>
      </c>
      <c r="V689" s="7">
        <v>37865</v>
      </c>
      <c r="W689" t="s">
        <v>6516</v>
      </c>
      <c r="X689" s="2">
        <v>1.2030000000000001</v>
      </c>
      <c r="Y689" s="6">
        <f t="shared" si="86"/>
        <v>3.2113397933851207E-2</v>
      </c>
      <c r="AA689">
        <v>3405443</v>
      </c>
      <c r="AB689">
        <v>22803</v>
      </c>
      <c r="AD689" t="s">
        <v>2</v>
      </c>
      <c r="AE689">
        <v>54</v>
      </c>
      <c r="AF689">
        <v>5</v>
      </c>
      <c r="AH689" t="s">
        <v>6515</v>
      </c>
      <c r="AI689" t="s">
        <v>6514</v>
      </c>
      <c r="AJ689" t="s">
        <v>6513</v>
      </c>
      <c r="AK689" t="s">
        <v>6512</v>
      </c>
      <c r="AL689">
        <v>58</v>
      </c>
      <c r="AM689" s="5">
        <f t="shared" si="82"/>
        <v>3.0526315789473686</v>
      </c>
      <c r="AN689" s="4">
        <f t="shared" si="87"/>
        <v>4.6234480559596645E-3</v>
      </c>
      <c r="AO689" s="3"/>
      <c r="AP689">
        <v>0</v>
      </c>
      <c r="AQ689" t="s">
        <v>377</v>
      </c>
      <c r="AR689" t="s">
        <v>6511</v>
      </c>
      <c r="AS689" t="s">
        <v>376</v>
      </c>
      <c r="AT689" s="2">
        <v>2.98</v>
      </c>
      <c r="AU689" s="1">
        <f t="shared" si="83"/>
        <v>2.3866412970483744</v>
      </c>
      <c r="AV689" s="1">
        <f t="shared" si="84"/>
        <v>1.8368422994905436</v>
      </c>
      <c r="AW689" s="1">
        <f t="shared" si="85"/>
        <v>1.2870433019327125</v>
      </c>
    </row>
    <row r="690" spans="1:49" x14ac:dyDescent="0.2">
      <c r="A690">
        <v>688</v>
      </c>
      <c r="B690" t="s">
        <v>6510</v>
      </c>
      <c r="C690" t="s">
        <v>6509</v>
      </c>
      <c r="F690" t="s">
        <v>6508</v>
      </c>
      <c r="G690" t="s">
        <v>9</v>
      </c>
      <c r="H690" t="s">
        <v>8</v>
      </c>
      <c r="I690" t="s">
        <v>6507</v>
      </c>
      <c r="J690" t="s">
        <v>6506</v>
      </c>
      <c r="K690" t="s">
        <v>6505</v>
      </c>
      <c r="L690" t="s">
        <v>6504</v>
      </c>
      <c r="M690" t="s">
        <v>56</v>
      </c>
      <c r="N690">
        <v>2</v>
      </c>
      <c r="O690" t="s">
        <v>6503</v>
      </c>
      <c r="P690" t="s">
        <v>6502</v>
      </c>
      <c r="Q690" t="s">
        <v>6501</v>
      </c>
      <c r="R690" s="7">
        <v>37865</v>
      </c>
      <c r="S690" s="8">
        <f t="shared" si="80"/>
        <v>2003</v>
      </c>
      <c r="T690" s="8">
        <v>2003</v>
      </c>
      <c r="U690" s="8">
        <f t="shared" si="81"/>
        <v>19</v>
      </c>
      <c r="V690" s="7">
        <v>37865</v>
      </c>
      <c r="W690" t="s">
        <v>36</v>
      </c>
      <c r="X690" s="2">
        <v>0.30199999999999999</v>
      </c>
      <c r="Y690" s="6">
        <f t="shared" si="86"/>
        <v>8.0617175195536687E-3</v>
      </c>
      <c r="AA690">
        <v>9296212</v>
      </c>
      <c r="AB690">
        <v>20725</v>
      </c>
      <c r="AD690" t="s">
        <v>2</v>
      </c>
      <c r="AE690">
        <v>26</v>
      </c>
      <c r="AF690">
        <v>4</v>
      </c>
      <c r="AH690" t="s">
        <v>6500</v>
      </c>
      <c r="AI690" t="s">
        <v>6499</v>
      </c>
      <c r="AJ690" t="s">
        <v>6498</v>
      </c>
      <c r="AK690" t="s">
        <v>6497</v>
      </c>
      <c r="AL690">
        <v>16</v>
      </c>
      <c r="AM690" s="5">
        <f t="shared" si="82"/>
        <v>0.84210526315789469</v>
      </c>
      <c r="AN690" s="4">
        <f t="shared" si="87"/>
        <v>1.2754339464716314E-3</v>
      </c>
      <c r="AO690" s="3"/>
      <c r="AP690">
        <v>0</v>
      </c>
      <c r="AQ690" t="s">
        <v>34</v>
      </c>
      <c r="AR690" t="s">
        <v>6496</v>
      </c>
      <c r="AS690" t="s">
        <v>33</v>
      </c>
      <c r="AT690" s="2">
        <v>1.671</v>
      </c>
      <c r="AU690" s="1">
        <f t="shared" si="83"/>
        <v>0.6025832447629057</v>
      </c>
      <c r="AV690" s="1">
        <f t="shared" si="84"/>
        <v>0.46685757330126498</v>
      </c>
      <c r="AW690" s="1">
        <f t="shared" si="85"/>
        <v>0.33113190183962427</v>
      </c>
    </row>
    <row r="691" spans="1:49" x14ac:dyDescent="0.2">
      <c r="A691">
        <v>689</v>
      </c>
      <c r="B691" t="s">
        <v>6495</v>
      </c>
      <c r="C691" t="s">
        <v>6494</v>
      </c>
      <c r="E691">
        <v>12905063</v>
      </c>
      <c r="F691" t="s">
        <v>6493</v>
      </c>
      <c r="G691" t="s">
        <v>9</v>
      </c>
      <c r="H691" t="s">
        <v>8</v>
      </c>
      <c r="I691" t="s">
        <v>6492</v>
      </c>
      <c r="J691">
        <v>60000745</v>
      </c>
      <c r="K691" t="s">
        <v>592</v>
      </c>
      <c r="L691" t="s">
        <v>591</v>
      </c>
      <c r="M691" t="s">
        <v>46</v>
      </c>
      <c r="N691">
        <v>9</v>
      </c>
      <c r="O691" t="s">
        <v>6491</v>
      </c>
      <c r="P691" t="s">
        <v>6490</v>
      </c>
      <c r="Q691" t="s">
        <v>6489</v>
      </c>
      <c r="R691" s="7">
        <v>37865</v>
      </c>
      <c r="S691" s="8">
        <f t="shared" si="80"/>
        <v>2003</v>
      </c>
      <c r="T691" s="8">
        <v>2003</v>
      </c>
      <c r="U691" s="8">
        <f t="shared" si="81"/>
        <v>19</v>
      </c>
      <c r="V691" s="7">
        <v>37865</v>
      </c>
      <c r="W691" t="s">
        <v>932</v>
      </c>
      <c r="X691" s="2">
        <v>1.64</v>
      </c>
      <c r="Y691" s="6">
        <f t="shared" si="86"/>
        <v>4.3778863351218597E-2</v>
      </c>
      <c r="AA691" t="s">
        <v>931</v>
      </c>
      <c r="AB691">
        <v>18446</v>
      </c>
      <c r="AD691" t="s">
        <v>2</v>
      </c>
      <c r="AE691">
        <v>313</v>
      </c>
      <c r="AF691">
        <v>3</v>
      </c>
      <c r="AH691" t="s">
        <v>6488</v>
      </c>
      <c r="AI691" t="s">
        <v>6487</v>
      </c>
      <c r="AJ691" t="s">
        <v>6486</v>
      </c>
      <c r="AK691" t="s">
        <v>6485</v>
      </c>
      <c r="AL691">
        <v>31</v>
      </c>
      <c r="AM691" s="5">
        <f t="shared" si="82"/>
        <v>1.631578947368421</v>
      </c>
      <c r="AN691" s="4">
        <f t="shared" si="87"/>
        <v>2.4711532712887859E-3</v>
      </c>
      <c r="AO691" s="3"/>
      <c r="AP691">
        <v>0</v>
      </c>
      <c r="AQ691" t="s">
        <v>42</v>
      </c>
      <c r="AR691" t="s">
        <v>6484</v>
      </c>
      <c r="AS691" t="s">
        <v>41</v>
      </c>
      <c r="AT691" s="2">
        <v>5.2489999999999997</v>
      </c>
      <c r="AU691" s="1">
        <f t="shared" si="83"/>
        <v>3.1386550327239653</v>
      </c>
      <c r="AV691" s="1">
        <f t="shared" si="84"/>
        <v>2.3125008311253694</v>
      </c>
      <c r="AW691" s="1">
        <f t="shared" si="85"/>
        <v>1.4863466295267729</v>
      </c>
    </row>
    <row r="692" spans="1:49" x14ac:dyDescent="0.2">
      <c r="A692">
        <v>690</v>
      </c>
      <c r="B692" t="s">
        <v>6483</v>
      </c>
      <c r="C692" t="s">
        <v>6482</v>
      </c>
      <c r="F692" t="s">
        <v>6481</v>
      </c>
      <c r="G692" t="s">
        <v>9</v>
      </c>
      <c r="H692" t="s">
        <v>8</v>
      </c>
      <c r="I692" t="s">
        <v>153</v>
      </c>
      <c r="J692" t="s">
        <v>6480</v>
      </c>
      <c r="K692" t="s">
        <v>6479</v>
      </c>
      <c r="L692" t="s">
        <v>6478</v>
      </c>
      <c r="M692" t="s">
        <v>44</v>
      </c>
      <c r="N692">
        <v>3</v>
      </c>
      <c r="O692" t="s">
        <v>6477</v>
      </c>
      <c r="P692" t="s">
        <v>6476</v>
      </c>
      <c r="Q692" t="s">
        <v>6475</v>
      </c>
      <c r="R692" s="7">
        <v>37865</v>
      </c>
      <c r="S692" s="8">
        <f t="shared" si="80"/>
        <v>2003</v>
      </c>
      <c r="T692" s="8">
        <v>2003</v>
      </c>
      <c r="U692" s="8">
        <f t="shared" si="81"/>
        <v>19</v>
      </c>
      <c r="V692" s="7">
        <v>37865</v>
      </c>
      <c r="W692" t="s">
        <v>43</v>
      </c>
      <c r="X692" s="2">
        <v>1.468</v>
      </c>
      <c r="Y692" s="6">
        <f t="shared" si="86"/>
        <v>3.9187421585115186E-2</v>
      </c>
      <c r="AA692">
        <v>906778</v>
      </c>
      <c r="AB692">
        <v>18931</v>
      </c>
      <c r="AD692" t="s">
        <v>2</v>
      </c>
      <c r="AE692">
        <v>51</v>
      </c>
      <c r="AF692">
        <v>9</v>
      </c>
      <c r="AH692" t="s">
        <v>6474</v>
      </c>
      <c r="AI692" t="s">
        <v>6473</v>
      </c>
      <c r="AJ692" t="s">
        <v>6472</v>
      </c>
      <c r="AK692" t="s">
        <v>6471</v>
      </c>
      <c r="AL692">
        <v>8</v>
      </c>
      <c r="AM692" s="5">
        <f t="shared" si="82"/>
        <v>0.42105263157894735</v>
      </c>
      <c r="AN692" s="4">
        <f t="shared" si="87"/>
        <v>6.377169732358157E-4</v>
      </c>
      <c r="AO692" s="3"/>
      <c r="AP692">
        <v>0</v>
      </c>
      <c r="AR692" t="s">
        <v>1</v>
      </c>
      <c r="AT692" s="2">
        <v>5.0830000000000002</v>
      </c>
      <c r="AU692" s="1">
        <f t="shared" si="83"/>
        <v>2.7622510201551371</v>
      </c>
      <c r="AV692" s="1">
        <f t="shared" si="84"/>
        <v>1.99125692791755</v>
      </c>
      <c r="AW692" s="1">
        <f t="shared" si="85"/>
        <v>1.2202628356799627</v>
      </c>
    </row>
    <row r="693" spans="1:49" x14ac:dyDescent="0.2">
      <c r="A693">
        <v>691</v>
      </c>
      <c r="B693" t="s">
        <v>6470</v>
      </c>
      <c r="C693" t="s">
        <v>6469</v>
      </c>
      <c r="F693" t="s">
        <v>6468</v>
      </c>
      <c r="G693" t="s">
        <v>9</v>
      </c>
      <c r="H693" t="s">
        <v>8</v>
      </c>
      <c r="I693" t="s">
        <v>3630</v>
      </c>
      <c r="J693">
        <v>60011619</v>
      </c>
      <c r="K693" t="s">
        <v>6467</v>
      </c>
      <c r="L693" t="s">
        <v>86</v>
      </c>
      <c r="M693" t="s">
        <v>85</v>
      </c>
      <c r="N693">
        <v>1</v>
      </c>
      <c r="O693" t="s">
        <v>6466</v>
      </c>
      <c r="P693">
        <v>7004027126</v>
      </c>
      <c r="Q693">
        <v>60011619</v>
      </c>
      <c r="R693" s="7">
        <v>37865</v>
      </c>
      <c r="S693" s="8">
        <f t="shared" si="80"/>
        <v>2003</v>
      </c>
      <c r="T693" s="8">
        <v>2003</v>
      </c>
      <c r="U693" s="8">
        <f t="shared" si="81"/>
        <v>19</v>
      </c>
      <c r="V693" s="7">
        <v>37865</v>
      </c>
      <c r="W693" t="s">
        <v>158</v>
      </c>
      <c r="X693" s="2">
        <v>1.365</v>
      </c>
      <c r="Y693" s="6">
        <f t="shared" si="86"/>
        <v>3.6437895411227675E-2</v>
      </c>
      <c r="AA693">
        <v>189545</v>
      </c>
      <c r="AB693">
        <v>17393</v>
      </c>
      <c r="AD693" t="s">
        <v>2</v>
      </c>
      <c r="AE693">
        <v>52</v>
      </c>
      <c r="AF693">
        <v>5</v>
      </c>
      <c r="AH693" t="s">
        <v>6465</v>
      </c>
      <c r="AI693" t="s">
        <v>6464</v>
      </c>
      <c r="AJ693" t="s">
        <v>6463</v>
      </c>
      <c r="AK693" t="s">
        <v>6462</v>
      </c>
      <c r="AL693">
        <v>88</v>
      </c>
      <c r="AM693" s="5">
        <f t="shared" si="82"/>
        <v>4.6315789473684212</v>
      </c>
      <c r="AN693" s="4">
        <f t="shared" si="87"/>
        <v>7.0148867055939736E-3</v>
      </c>
      <c r="AO693" s="3"/>
      <c r="AP693">
        <v>0</v>
      </c>
      <c r="AR693" t="s">
        <v>1</v>
      </c>
      <c r="AT693" s="2" t="s">
        <v>0</v>
      </c>
      <c r="AU693" s="1">
        <f t="shared" si="83"/>
        <v>2.7610992799537564</v>
      </c>
      <c r="AV693" s="1">
        <f t="shared" si="84"/>
        <v>2.1726391058410823</v>
      </c>
      <c r="AW693" s="1">
        <f t="shared" si="85"/>
        <v>1.5841789317284083</v>
      </c>
    </row>
    <row r="694" spans="1:49" x14ac:dyDescent="0.2">
      <c r="A694">
        <v>692</v>
      </c>
      <c r="B694" t="s">
        <v>6461</v>
      </c>
      <c r="C694" t="s">
        <v>6460</v>
      </c>
      <c r="F694" t="s">
        <v>6459</v>
      </c>
      <c r="G694" t="s">
        <v>9</v>
      </c>
      <c r="H694" t="s">
        <v>8</v>
      </c>
      <c r="I694" t="s">
        <v>6458</v>
      </c>
      <c r="J694">
        <v>60003398</v>
      </c>
      <c r="K694" t="s">
        <v>6457</v>
      </c>
      <c r="L694" t="s">
        <v>81</v>
      </c>
      <c r="M694" t="s">
        <v>46</v>
      </c>
      <c r="N694">
        <v>2</v>
      </c>
      <c r="O694" t="s">
        <v>6456</v>
      </c>
      <c r="P694" t="s">
        <v>6455</v>
      </c>
      <c r="Q694" t="s">
        <v>6454</v>
      </c>
      <c r="R694" s="7">
        <v>37865</v>
      </c>
      <c r="S694" s="8">
        <f t="shared" si="80"/>
        <v>2003</v>
      </c>
      <c r="T694" s="8">
        <v>2003</v>
      </c>
      <c r="U694" s="8">
        <f t="shared" si="81"/>
        <v>19</v>
      </c>
      <c r="V694" s="7">
        <v>37865</v>
      </c>
      <c r="W694" t="s">
        <v>102</v>
      </c>
      <c r="X694" s="2">
        <v>0.92900000000000005</v>
      </c>
      <c r="Y694" s="6">
        <f t="shared" si="86"/>
        <v>2.4799124422732979E-2</v>
      </c>
      <c r="AA694">
        <v>10897798</v>
      </c>
      <c r="AB694">
        <v>18896</v>
      </c>
      <c r="AD694" t="s">
        <v>2</v>
      </c>
      <c r="AE694">
        <v>7</v>
      </c>
      <c r="AF694">
        <v>9</v>
      </c>
      <c r="AH694" t="s">
        <v>6453</v>
      </c>
      <c r="AI694" t="s">
        <v>6452</v>
      </c>
      <c r="AJ694" t="s">
        <v>6451</v>
      </c>
      <c r="AK694" t="s">
        <v>6450</v>
      </c>
      <c r="AL694">
        <v>7</v>
      </c>
      <c r="AM694" s="5">
        <f t="shared" si="82"/>
        <v>0.36842105263157893</v>
      </c>
      <c r="AN694" s="4">
        <f t="shared" si="87"/>
        <v>5.5800235158133874E-4</v>
      </c>
      <c r="AO694" s="3"/>
      <c r="AP694">
        <v>0</v>
      </c>
      <c r="AR694" t="s">
        <v>1</v>
      </c>
      <c r="AT694" s="2">
        <v>3.4359999999999999</v>
      </c>
      <c r="AU694" s="1">
        <f t="shared" si="83"/>
        <v>1.7526787801387487</v>
      </c>
      <c r="AV694" s="1">
        <f t="shared" si="84"/>
        <v>1.267856338715716</v>
      </c>
      <c r="AW694" s="1">
        <f t="shared" si="85"/>
        <v>0.78303389729268302</v>
      </c>
    </row>
    <row r="695" spans="1:49" x14ac:dyDescent="0.2">
      <c r="A695">
        <v>693</v>
      </c>
      <c r="B695" t="s">
        <v>6449</v>
      </c>
      <c r="C695" t="s">
        <v>6448</v>
      </c>
      <c r="F695" t="s">
        <v>6447</v>
      </c>
      <c r="G695" t="s">
        <v>9</v>
      </c>
      <c r="H695" t="s">
        <v>8</v>
      </c>
      <c r="I695" t="s">
        <v>6446</v>
      </c>
      <c r="J695" t="s">
        <v>6445</v>
      </c>
      <c r="K695" t="s">
        <v>6444</v>
      </c>
      <c r="L695" t="s">
        <v>6443</v>
      </c>
      <c r="M695" t="s">
        <v>44</v>
      </c>
      <c r="N695">
        <v>6</v>
      </c>
      <c r="O695" t="s">
        <v>6442</v>
      </c>
      <c r="P695" t="s">
        <v>6441</v>
      </c>
      <c r="Q695" t="s">
        <v>6440</v>
      </c>
      <c r="R695" s="7">
        <v>37865</v>
      </c>
      <c r="S695" s="8">
        <f t="shared" si="80"/>
        <v>2003</v>
      </c>
      <c r="T695" s="8">
        <v>2003</v>
      </c>
      <c r="U695" s="8">
        <f t="shared" si="81"/>
        <v>19</v>
      </c>
      <c r="V695" s="7">
        <v>37865</v>
      </c>
      <c r="W695" t="s">
        <v>158</v>
      </c>
      <c r="X695" s="2">
        <v>1.365</v>
      </c>
      <c r="Y695" s="6">
        <f t="shared" si="86"/>
        <v>3.6437895411227675E-2</v>
      </c>
      <c r="AA695">
        <v>189545</v>
      </c>
      <c r="AB695">
        <v>17393</v>
      </c>
      <c r="AD695" t="s">
        <v>2</v>
      </c>
      <c r="AE695">
        <v>52</v>
      </c>
      <c r="AF695">
        <v>5</v>
      </c>
      <c r="AH695" t="s">
        <v>6439</v>
      </c>
      <c r="AI695" t="s">
        <v>6438</v>
      </c>
      <c r="AJ695" t="s">
        <v>6437</v>
      </c>
      <c r="AK695" t="s">
        <v>6436</v>
      </c>
      <c r="AL695">
        <v>21</v>
      </c>
      <c r="AM695" s="5">
        <f t="shared" si="82"/>
        <v>1.1052631578947369</v>
      </c>
      <c r="AN695" s="4">
        <f t="shared" si="87"/>
        <v>1.6740070547440165E-3</v>
      </c>
      <c r="AO695" s="3"/>
      <c r="AP695">
        <v>0</v>
      </c>
      <c r="AQ695" t="s">
        <v>5955</v>
      </c>
      <c r="AR695" t="s">
        <v>6435</v>
      </c>
      <c r="AS695" t="s">
        <v>5953</v>
      </c>
      <c r="AT695" s="2" t="s">
        <v>0</v>
      </c>
      <c r="AU695" s="1">
        <f t="shared" si="83"/>
        <v>2.6008728904282572</v>
      </c>
      <c r="AV695" s="1">
        <f t="shared" si="84"/>
        <v>1.9055951232985848</v>
      </c>
      <c r="AW695" s="1">
        <f t="shared" si="85"/>
        <v>1.2103173561689113</v>
      </c>
    </row>
    <row r="696" spans="1:49" x14ac:dyDescent="0.2">
      <c r="A696">
        <v>694</v>
      </c>
      <c r="B696" t="s">
        <v>6434</v>
      </c>
      <c r="C696" t="s">
        <v>6433</v>
      </c>
      <c r="F696" t="s">
        <v>6432</v>
      </c>
      <c r="G696" t="s">
        <v>9</v>
      </c>
      <c r="H696" t="s">
        <v>8</v>
      </c>
      <c r="I696" t="s">
        <v>364</v>
      </c>
      <c r="J696">
        <v>60005510</v>
      </c>
      <c r="K696" t="s">
        <v>126</v>
      </c>
      <c r="L696" t="s">
        <v>125</v>
      </c>
      <c r="M696" t="s">
        <v>124</v>
      </c>
      <c r="N696">
        <v>1</v>
      </c>
      <c r="O696" t="s">
        <v>6431</v>
      </c>
      <c r="P696">
        <v>33167854700</v>
      </c>
      <c r="Q696">
        <v>60005510</v>
      </c>
      <c r="R696" s="7">
        <v>37865</v>
      </c>
      <c r="S696" s="8">
        <f t="shared" si="80"/>
        <v>2003</v>
      </c>
      <c r="T696" s="8">
        <v>2003</v>
      </c>
      <c r="U696" s="8">
        <f t="shared" si="81"/>
        <v>19</v>
      </c>
      <c r="V696" s="7">
        <v>37865</v>
      </c>
      <c r="W696" t="s">
        <v>158</v>
      </c>
      <c r="X696" s="2">
        <v>1.365</v>
      </c>
      <c r="Y696" s="6">
        <f t="shared" si="86"/>
        <v>3.6437895411227675E-2</v>
      </c>
      <c r="AA696">
        <v>189545</v>
      </c>
      <c r="AB696">
        <v>17393</v>
      </c>
      <c r="AD696" t="s">
        <v>2</v>
      </c>
      <c r="AE696">
        <v>52</v>
      </c>
      <c r="AF696">
        <v>5</v>
      </c>
      <c r="AH696" t="s">
        <v>6430</v>
      </c>
      <c r="AI696" t="s">
        <v>6429</v>
      </c>
      <c r="AJ696" t="s">
        <v>6428</v>
      </c>
      <c r="AK696" t="s">
        <v>6427</v>
      </c>
      <c r="AL696">
        <v>110</v>
      </c>
      <c r="AM696" s="5">
        <f t="shared" si="82"/>
        <v>5.7894736842105265</v>
      </c>
      <c r="AN696" s="4">
        <f t="shared" si="87"/>
        <v>8.7686083819924678E-3</v>
      </c>
      <c r="AO696" s="3"/>
      <c r="AP696">
        <v>0</v>
      </c>
      <c r="AR696" t="s">
        <v>1</v>
      </c>
      <c r="AT696" s="2" t="s">
        <v>0</v>
      </c>
      <c r="AU696" s="1">
        <f t="shared" si="83"/>
        <v>2.8137109302457111</v>
      </c>
      <c r="AV696" s="1">
        <f t="shared" si="84"/>
        <v>2.2603251896610073</v>
      </c>
      <c r="AW696" s="1">
        <f t="shared" si="85"/>
        <v>1.706939449076303</v>
      </c>
    </row>
    <row r="697" spans="1:49" x14ac:dyDescent="0.2">
      <c r="A697">
        <v>695</v>
      </c>
      <c r="B697" t="s">
        <v>6426</v>
      </c>
      <c r="C697" t="s">
        <v>6425</v>
      </c>
      <c r="F697" t="s">
        <v>6424</v>
      </c>
      <c r="G697" t="s">
        <v>9</v>
      </c>
      <c r="H697" t="s">
        <v>8</v>
      </c>
      <c r="I697" t="s">
        <v>6423</v>
      </c>
      <c r="J697">
        <v>60018714</v>
      </c>
      <c r="K697" t="s">
        <v>197</v>
      </c>
      <c r="L697" t="s">
        <v>38</v>
      </c>
      <c r="M697" t="s">
        <v>37</v>
      </c>
      <c r="N697">
        <v>3</v>
      </c>
      <c r="O697" t="s">
        <v>6422</v>
      </c>
      <c r="P697" t="s">
        <v>6421</v>
      </c>
      <c r="Q697" t="s">
        <v>442</v>
      </c>
      <c r="R697" s="7">
        <v>37865</v>
      </c>
      <c r="S697" s="8">
        <f t="shared" si="80"/>
        <v>2003</v>
      </c>
      <c r="T697" s="8">
        <v>2003</v>
      </c>
      <c r="U697" s="8">
        <f t="shared" si="81"/>
        <v>19</v>
      </c>
      <c r="V697" s="7">
        <v>37865</v>
      </c>
      <c r="W697" t="s">
        <v>820</v>
      </c>
      <c r="X697" s="2">
        <v>0.78200000000000003</v>
      </c>
      <c r="Y697" s="6">
        <f t="shared" si="86"/>
        <v>2.0875043378446919E-2</v>
      </c>
      <c r="AA697">
        <v>189316</v>
      </c>
      <c r="AB697">
        <v>19901</v>
      </c>
      <c r="AD697" t="s">
        <v>2</v>
      </c>
      <c r="AE697">
        <v>49</v>
      </c>
      <c r="AF697">
        <v>3</v>
      </c>
      <c r="AH697" t="s">
        <v>6420</v>
      </c>
      <c r="AI697" t="s">
        <v>6419</v>
      </c>
      <c r="AJ697" t="s">
        <v>6418</v>
      </c>
      <c r="AK697" t="s">
        <v>6417</v>
      </c>
      <c r="AL697">
        <v>10</v>
      </c>
      <c r="AM697" s="5">
        <f t="shared" si="82"/>
        <v>0.52631578947368418</v>
      </c>
      <c r="AN697" s="4">
        <f t="shared" si="87"/>
        <v>7.9714621654476973E-4</v>
      </c>
      <c r="AO697" s="3"/>
      <c r="AP697">
        <v>0</v>
      </c>
      <c r="AR697" t="s">
        <v>1</v>
      </c>
      <c r="AT697" s="2">
        <v>3.863</v>
      </c>
      <c r="AU697" s="1">
        <f t="shared" si="83"/>
        <v>1.4851674229876273</v>
      </c>
      <c r="AV697" s="1">
        <f t="shared" si="84"/>
        <v>1.0836094797495845</v>
      </c>
      <c r="AW697" s="1">
        <f t="shared" si="85"/>
        <v>0.68205153651154149</v>
      </c>
    </row>
    <row r="698" spans="1:49" x14ac:dyDescent="0.2">
      <c r="A698">
        <v>696</v>
      </c>
      <c r="B698" t="s">
        <v>6416</v>
      </c>
      <c r="C698" t="s">
        <v>6415</v>
      </c>
      <c r="F698" t="s">
        <v>6414</v>
      </c>
      <c r="G698" t="s">
        <v>9</v>
      </c>
      <c r="H698" t="s">
        <v>8</v>
      </c>
      <c r="I698" t="s">
        <v>6413</v>
      </c>
      <c r="J698" t="s">
        <v>6412</v>
      </c>
      <c r="K698" t="s">
        <v>6411</v>
      </c>
      <c r="L698" t="s">
        <v>6410</v>
      </c>
      <c r="M698" t="s">
        <v>13</v>
      </c>
      <c r="N698">
        <v>5</v>
      </c>
      <c r="O698" t="s">
        <v>6409</v>
      </c>
      <c r="P698" t="s">
        <v>6408</v>
      </c>
      <c r="Q698" t="s">
        <v>6407</v>
      </c>
      <c r="R698" s="7">
        <v>37865</v>
      </c>
      <c r="S698" s="8">
        <f t="shared" si="80"/>
        <v>2003</v>
      </c>
      <c r="T698" s="8">
        <v>2003</v>
      </c>
      <c r="U698" s="8">
        <f t="shared" si="81"/>
        <v>19</v>
      </c>
      <c r="V698" s="7">
        <v>37865</v>
      </c>
      <c r="W698" t="s">
        <v>158</v>
      </c>
      <c r="X698" s="2">
        <v>1.365</v>
      </c>
      <c r="Y698" s="6">
        <f t="shared" si="86"/>
        <v>3.6437895411227675E-2</v>
      </c>
      <c r="AA698">
        <v>189545</v>
      </c>
      <c r="AB698">
        <v>17393</v>
      </c>
      <c r="AD698" t="s">
        <v>2</v>
      </c>
      <c r="AE698">
        <v>52</v>
      </c>
      <c r="AF698">
        <v>5</v>
      </c>
      <c r="AH698" t="s">
        <v>6406</v>
      </c>
      <c r="AI698" t="s">
        <v>6405</v>
      </c>
      <c r="AJ698" t="s">
        <v>6404</v>
      </c>
      <c r="AK698" t="s">
        <v>6403</v>
      </c>
      <c r="AL698">
        <v>1</v>
      </c>
      <c r="AM698" s="5">
        <f t="shared" si="82"/>
        <v>5.2631578947368418E-2</v>
      </c>
      <c r="AN698" s="4">
        <f t="shared" si="87"/>
        <v>7.9714621654476962E-5</v>
      </c>
      <c r="AO698" s="3"/>
      <c r="AP698">
        <v>0</v>
      </c>
      <c r="AR698" t="s">
        <v>1</v>
      </c>
      <c r="AT698" s="2" t="s">
        <v>0</v>
      </c>
      <c r="AU698" s="1">
        <f t="shared" si="83"/>
        <v>2.5530441174355714</v>
      </c>
      <c r="AV698" s="1">
        <f t="shared" si="84"/>
        <v>1.8258805016441078</v>
      </c>
      <c r="AW698" s="1">
        <f t="shared" si="85"/>
        <v>1.0987168858526437</v>
      </c>
    </row>
    <row r="699" spans="1:49" x14ac:dyDescent="0.2">
      <c r="A699">
        <v>697</v>
      </c>
      <c r="B699" t="s">
        <v>6402</v>
      </c>
      <c r="C699" t="s">
        <v>6401</v>
      </c>
      <c r="F699" t="s">
        <v>6400</v>
      </c>
      <c r="G699" t="s">
        <v>9</v>
      </c>
      <c r="H699" t="s">
        <v>8</v>
      </c>
      <c r="I699" t="s">
        <v>589</v>
      </c>
      <c r="J699">
        <v>60005510</v>
      </c>
      <c r="K699" t="s">
        <v>126</v>
      </c>
      <c r="L699" t="s">
        <v>125</v>
      </c>
      <c r="M699" t="s">
        <v>124</v>
      </c>
      <c r="N699">
        <v>2</v>
      </c>
      <c r="O699" t="s">
        <v>6399</v>
      </c>
      <c r="P699" t="s">
        <v>6398</v>
      </c>
      <c r="Q699" t="s">
        <v>621</v>
      </c>
      <c r="R699" s="7">
        <v>37865</v>
      </c>
      <c r="S699" s="8">
        <f t="shared" si="80"/>
        <v>2003</v>
      </c>
      <c r="T699" s="8">
        <v>2003</v>
      </c>
      <c r="U699" s="8">
        <f t="shared" si="81"/>
        <v>19</v>
      </c>
      <c r="V699" s="7">
        <v>37865</v>
      </c>
      <c r="W699" t="s">
        <v>102</v>
      </c>
      <c r="X699" s="2">
        <v>0.92900000000000005</v>
      </c>
      <c r="Y699" s="6">
        <f t="shared" si="86"/>
        <v>2.4799124422732979E-2</v>
      </c>
      <c r="AA699">
        <v>10897798</v>
      </c>
      <c r="AB699">
        <v>18896</v>
      </c>
      <c r="AD699" t="s">
        <v>2</v>
      </c>
      <c r="AE699">
        <v>7</v>
      </c>
      <c r="AF699">
        <v>9</v>
      </c>
      <c r="AH699" t="s">
        <v>6397</v>
      </c>
      <c r="AI699" t="s">
        <v>6396</v>
      </c>
      <c r="AJ699" t="s">
        <v>6395</v>
      </c>
      <c r="AK699" t="s">
        <v>6394</v>
      </c>
      <c r="AL699">
        <v>2</v>
      </c>
      <c r="AM699" s="5">
        <f t="shared" si="82"/>
        <v>0.10526315789473684</v>
      </c>
      <c r="AN699" s="4">
        <f t="shared" si="87"/>
        <v>1.5942924330895392E-4</v>
      </c>
      <c r="AO699" s="3"/>
      <c r="AP699">
        <v>0</v>
      </c>
      <c r="AR699" t="s">
        <v>1</v>
      </c>
      <c r="AT699" s="2">
        <v>3.4359999999999999</v>
      </c>
      <c r="AU699" s="1">
        <f t="shared" si="83"/>
        <v>1.740721586890577</v>
      </c>
      <c r="AV699" s="1">
        <f t="shared" si="84"/>
        <v>1.2479276833020967</v>
      </c>
      <c r="AW699" s="1">
        <f t="shared" si="85"/>
        <v>0.75513377971361606</v>
      </c>
    </row>
    <row r="700" spans="1:49" x14ac:dyDescent="0.2">
      <c r="A700">
        <v>698</v>
      </c>
      <c r="B700" t="s">
        <v>6393</v>
      </c>
      <c r="C700" t="s">
        <v>6392</v>
      </c>
      <c r="F700" t="s">
        <v>6391</v>
      </c>
      <c r="G700" t="s">
        <v>9</v>
      </c>
      <c r="H700" t="s">
        <v>8</v>
      </c>
      <c r="I700" t="s">
        <v>6390</v>
      </c>
      <c r="J700" t="s">
        <v>6389</v>
      </c>
      <c r="K700" t="s">
        <v>6388</v>
      </c>
      <c r="L700" t="s">
        <v>6387</v>
      </c>
      <c r="M700" t="s">
        <v>30</v>
      </c>
      <c r="N700">
        <v>2</v>
      </c>
      <c r="O700" t="s">
        <v>6386</v>
      </c>
      <c r="P700" t="s">
        <v>6385</v>
      </c>
      <c r="Q700" t="s">
        <v>6384</v>
      </c>
      <c r="R700" s="7">
        <v>37865</v>
      </c>
      <c r="S700" s="8">
        <f t="shared" si="80"/>
        <v>2003</v>
      </c>
      <c r="T700" s="8">
        <v>2003</v>
      </c>
      <c r="U700" s="8">
        <f t="shared" si="81"/>
        <v>19</v>
      </c>
      <c r="V700" s="7">
        <v>37865</v>
      </c>
      <c r="W700" t="s">
        <v>63</v>
      </c>
      <c r="X700" s="2">
        <v>1.6519999999999999</v>
      </c>
      <c r="Y700" s="6">
        <f t="shared" si="86"/>
        <v>4.409919649769093E-2</v>
      </c>
      <c r="AA700" t="s">
        <v>62</v>
      </c>
      <c r="AB700">
        <v>17337</v>
      </c>
      <c r="AD700" t="s">
        <v>2</v>
      </c>
      <c r="AE700">
        <v>51</v>
      </c>
      <c r="AF700">
        <v>9</v>
      </c>
      <c r="AH700" t="s">
        <v>6383</v>
      </c>
      <c r="AI700" t="s">
        <v>6382</v>
      </c>
      <c r="AJ700" t="s">
        <v>6381</v>
      </c>
      <c r="AK700" t="s">
        <v>6380</v>
      </c>
      <c r="AL700">
        <v>7</v>
      </c>
      <c r="AM700" s="5">
        <f t="shared" si="82"/>
        <v>0.36842105263157893</v>
      </c>
      <c r="AN700" s="4">
        <f t="shared" si="87"/>
        <v>5.5800235158133874E-4</v>
      </c>
      <c r="AO700" s="3"/>
      <c r="AP700">
        <v>0</v>
      </c>
      <c r="AR700" t="s">
        <v>1</v>
      </c>
      <c r="AT700" s="2" t="s">
        <v>0</v>
      </c>
      <c r="AU700" s="1">
        <f t="shared" si="83"/>
        <v>3.1036838253858052</v>
      </c>
      <c r="AV700" s="1">
        <f t="shared" si="84"/>
        <v>2.2328599424636133</v>
      </c>
      <c r="AW700" s="1">
        <f t="shared" si="85"/>
        <v>1.3620360595414216</v>
      </c>
    </row>
    <row r="701" spans="1:49" x14ac:dyDescent="0.2">
      <c r="A701">
        <v>699</v>
      </c>
      <c r="B701" t="s">
        <v>6379</v>
      </c>
      <c r="C701" t="s">
        <v>6378</v>
      </c>
      <c r="F701" t="s">
        <v>6377</v>
      </c>
      <c r="G701" t="s">
        <v>9</v>
      </c>
      <c r="H701" t="s">
        <v>8</v>
      </c>
      <c r="I701" t="s">
        <v>6376</v>
      </c>
      <c r="J701">
        <v>60020547</v>
      </c>
      <c r="K701" t="s">
        <v>48</v>
      </c>
      <c r="L701" t="s">
        <v>47</v>
      </c>
      <c r="M701" t="s">
        <v>46</v>
      </c>
      <c r="N701">
        <v>3</v>
      </c>
      <c r="O701" t="s">
        <v>6375</v>
      </c>
      <c r="P701" t="s">
        <v>6374</v>
      </c>
      <c r="Q701" t="s">
        <v>6373</v>
      </c>
      <c r="R701" s="7">
        <v>37865</v>
      </c>
      <c r="S701" s="8">
        <f t="shared" si="80"/>
        <v>2003</v>
      </c>
      <c r="T701" s="8">
        <v>2003</v>
      </c>
      <c r="U701" s="8">
        <f t="shared" si="81"/>
        <v>19</v>
      </c>
      <c r="V701" s="7">
        <v>37865</v>
      </c>
      <c r="W701" t="s">
        <v>63</v>
      </c>
      <c r="X701" s="2">
        <v>1.6519999999999999</v>
      </c>
      <c r="Y701" s="6">
        <f t="shared" si="86"/>
        <v>4.409919649769093E-2</v>
      </c>
      <c r="AA701" t="s">
        <v>62</v>
      </c>
      <c r="AB701">
        <v>17337</v>
      </c>
      <c r="AD701" t="s">
        <v>2</v>
      </c>
      <c r="AE701">
        <v>51</v>
      </c>
      <c r="AF701">
        <v>9</v>
      </c>
      <c r="AH701" t="s">
        <v>6372</v>
      </c>
      <c r="AI701" t="s">
        <v>6371</v>
      </c>
      <c r="AJ701" t="s">
        <v>6370</v>
      </c>
      <c r="AK701" t="s">
        <v>6369</v>
      </c>
      <c r="AL701">
        <v>15</v>
      </c>
      <c r="AM701" s="5">
        <f t="shared" si="82"/>
        <v>0.78947368421052633</v>
      </c>
      <c r="AN701" s="4">
        <f t="shared" si="87"/>
        <v>1.1957193248171545E-3</v>
      </c>
      <c r="AO701" s="3"/>
      <c r="AP701">
        <v>0</v>
      </c>
      <c r="AQ701" t="s">
        <v>42</v>
      </c>
      <c r="AR701" t="s">
        <v>6368</v>
      </c>
      <c r="AS701" t="s">
        <v>41</v>
      </c>
      <c r="AT701" s="2" t="s">
        <v>0</v>
      </c>
      <c r="AU701" s="1">
        <f t="shared" si="83"/>
        <v>3.1228153345828797</v>
      </c>
      <c r="AV701" s="1">
        <f t="shared" si="84"/>
        <v>2.2647457911254043</v>
      </c>
      <c r="AW701" s="1">
        <f t="shared" si="85"/>
        <v>1.4066762476679286</v>
      </c>
    </row>
    <row r="702" spans="1:49" x14ac:dyDescent="0.2">
      <c r="A702">
        <v>700</v>
      </c>
      <c r="B702" t="s">
        <v>6367</v>
      </c>
      <c r="C702" t="s">
        <v>6366</v>
      </c>
      <c r="F702" t="s">
        <v>6365</v>
      </c>
      <c r="G702" t="s">
        <v>9</v>
      </c>
      <c r="H702" t="s">
        <v>8</v>
      </c>
      <c r="I702" t="s">
        <v>6364</v>
      </c>
      <c r="J702" t="s">
        <v>619</v>
      </c>
      <c r="K702" t="s">
        <v>618</v>
      </c>
      <c r="L702" t="s">
        <v>617</v>
      </c>
      <c r="M702" t="s">
        <v>616</v>
      </c>
      <c r="N702">
        <v>3</v>
      </c>
      <c r="O702" t="s">
        <v>6363</v>
      </c>
      <c r="P702" t="s">
        <v>6362</v>
      </c>
      <c r="Q702" t="s">
        <v>6361</v>
      </c>
      <c r="R702" s="7">
        <v>37865</v>
      </c>
      <c r="S702" s="8">
        <f t="shared" si="80"/>
        <v>2003</v>
      </c>
      <c r="T702" s="8">
        <v>2003</v>
      </c>
      <c r="U702" s="8">
        <f t="shared" si="81"/>
        <v>19</v>
      </c>
      <c r="V702" s="7">
        <v>37865</v>
      </c>
      <c r="W702" t="s">
        <v>63</v>
      </c>
      <c r="X702" s="2">
        <v>1.6519999999999999</v>
      </c>
      <c r="Y702" s="6">
        <f t="shared" si="86"/>
        <v>4.409919649769093E-2</v>
      </c>
      <c r="AA702" t="s">
        <v>62</v>
      </c>
      <c r="AB702">
        <v>17337</v>
      </c>
      <c r="AD702" t="s">
        <v>2</v>
      </c>
      <c r="AE702">
        <v>51</v>
      </c>
      <c r="AF702">
        <v>9</v>
      </c>
      <c r="AH702" t="s">
        <v>6360</v>
      </c>
      <c r="AI702" t="s">
        <v>6359</v>
      </c>
      <c r="AJ702" t="s">
        <v>6358</v>
      </c>
      <c r="AK702" t="s">
        <v>6357</v>
      </c>
      <c r="AL702">
        <v>2</v>
      </c>
      <c r="AM702" s="5">
        <f t="shared" si="82"/>
        <v>0.10526315789473684</v>
      </c>
      <c r="AN702" s="4">
        <f t="shared" si="87"/>
        <v>1.5942924330895392E-4</v>
      </c>
      <c r="AO702" s="3"/>
      <c r="AP702">
        <v>0</v>
      </c>
      <c r="AR702">
        <v>9040449</v>
      </c>
      <c r="AT702" s="2" t="s">
        <v>0</v>
      </c>
      <c r="AU702" s="1">
        <f t="shared" si="83"/>
        <v>3.0917266321376338</v>
      </c>
      <c r="AV702" s="1">
        <f t="shared" si="84"/>
        <v>2.2129312870499942</v>
      </c>
      <c r="AW702" s="1">
        <f t="shared" si="85"/>
        <v>1.3341359419623546</v>
      </c>
    </row>
    <row r="703" spans="1:49" x14ac:dyDescent="0.2">
      <c r="A703">
        <v>701</v>
      </c>
      <c r="B703" t="s">
        <v>6356</v>
      </c>
      <c r="C703" t="s">
        <v>6355</v>
      </c>
      <c r="F703" t="s">
        <v>6354</v>
      </c>
      <c r="G703" t="s">
        <v>9</v>
      </c>
      <c r="H703" t="s">
        <v>8</v>
      </c>
      <c r="I703" t="s">
        <v>6353</v>
      </c>
      <c r="J703" t="s">
        <v>6352</v>
      </c>
      <c r="K703" t="s">
        <v>6351</v>
      </c>
      <c r="L703" t="s">
        <v>6350</v>
      </c>
      <c r="M703" t="s">
        <v>351</v>
      </c>
      <c r="N703">
        <v>2</v>
      </c>
      <c r="O703" t="s">
        <v>6349</v>
      </c>
      <c r="P703" t="s">
        <v>6348</v>
      </c>
      <c r="Q703" t="s">
        <v>6347</v>
      </c>
      <c r="R703" s="7">
        <v>37865</v>
      </c>
      <c r="S703" s="8">
        <f t="shared" si="80"/>
        <v>2003</v>
      </c>
      <c r="T703" s="8">
        <v>2003</v>
      </c>
      <c r="U703" s="8">
        <f t="shared" si="81"/>
        <v>19</v>
      </c>
      <c r="V703" s="7">
        <v>37865</v>
      </c>
      <c r="W703" t="s">
        <v>63</v>
      </c>
      <c r="X703" s="2">
        <v>1.6519999999999999</v>
      </c>
      <c r="Y703" s="6">
        <f t="shared" si="86"/>
        <v>4.409919649769093E-2</v>
      </c>
      <c r="AA703" t="s">
        <v>62</v>
      </c>
      <c r="AB703">
        <v>17337</v>
      </c>
      <c r="AD703" t="s">
        <v>2</v>
      </c>
      <c r="AE703">
        <v>51</v>
      </c>
      <c r="AF703">
        <v>9</v>
      </c>
      <c r="AH703" t="s">
        <v>6346</v>
      </c>
      <c r="AI703" t="s">
        <v>6345</v>
      </c>
      <c r="AJ703" t="s">
        <v>370</v>
      </c>
      <c r="AK703" t="s">
        <v>6344</v>
      </c>
      <c r="AL703">
        <v>13</v>
      </c>
      <c r="AM703" s="5">
        <f t="shared" si="82"/>
        <v>0.68421052631578949</v>
      </c>
      <c r="AN703" s="4">
        <f t="shared" si="87"/>
        <v>1.0362900815082006E-3</v>
      </c>
      <c r="AO703" s="3"/>
      <c r="AP703">
        <v>0</v>
      </c>
      <c r="AR703" t="s">
        <v>1</v>
      </c>
      <c r="AT703" s="2" t="s">
        <v>0</v>
      </c>
      <c r="AU703" s="1">
        <f t="shared" si="83"/>
        <v>3.1180324572836109</v>
      </c>
      <c r="AV703" s="1">
        <f t="shared" si="84"/>
        <v>2.2567743289599562</v>
      </c>
      <c r="AW703" s="1">
        <f t="shared" si="85"/>
        <v>1.3955162006363018</v>
      </c>
    </row>
    <row r="704" spans="1:49" x14ac:dyDescent="0.2">
      <c r="A704">
        <v>702</v>
      </c>
      <c r="B704" t="s">
        <v>6343</v>
      </c>
      <c r="C704" t="s">
        <v>6342</v>
      </c>
      <c r="F704" t="s">
        <v>6341</v>
      </c>
      <c r="G704" t="s">
        <v>9</v>
      </c>
      <c r="H704" t="s">
        <v>8</v>
      </c>
      <c r="I704" t="s">
        <v>6340</v>
      </c>
      <c r="J704" t="s">
        <v>6339</v>
      </c>
      <c r="K704" t="s">
        <v>6338</v>
      </c>
      <c r="L704" t="s">
        <v>6337</v>
      </c>
      <c r="M704" t="s">
        <v>6336</v>
      </c>
      <c r="N704">
        <v>4</v>
      </c>
      <c r="O704" t="s">
        <v>6335</v>
      </c>
      <c r="P704" t="s">
        <v>6334</v>
      </c>
      <c r="Q704" t="s">
        <v>6333</v>
      </c>
      <c r="R704" s="7">
        <v>37865</v>
      </c>
      <c r="S704" s="8">
        <f t="shared" si="80"/>
        <v>2003</v>
      </c>
      <c r="T704" s="8">
        <v>2003</v>
      </c>
      <c r="U704" s="8">
        <f t="shared" si="81"/>
        <v>19</v>
      </c>
      <c r="V704" s="7">
        <v>37865</v>
      </c>
      <c r="W704" t="s">
        <v>63</v>
      </c>
      <c r="X704" s="2">
        <v>1.6519999999999999</v>
      </c>
      <c r="Y704" s="6">
        <f t="shared" si="86"/>
        <v>4.409919649769093E-2</v>
      </c>
      <c r="AA704" t="s">
        <v>62</v>
      </c>
      <c r="AB704">
        <v>17337</v>
      </c>
      <c r="AD704" t="s">
        <v>2</v>
      </c>
      <c r="AE704">
        <v>51</v>
      </c>
      <c r="AF704">
        <v>9</v>
      </c>
      <c r="AH704" t="s">
        <v>6332</v>
      </c>
      <c r="AI704" t="s">
        <v>6331</v>
      </c>
      <c r="AJ704" t="s">
        <v>6330</v>
      </c>
      <c r="AK704" t="s">
        <v>6329</v>
      </c>
      <c r="AL704">
        <v>21</v>
      </c>
      <c r="AM704" s="5">
        <f t="shared" si="82"/>
        <v>1.1052631578947369</v>
      </c>
      <c r="AN704" s="4">
        <f t="shared" si="87"/>
        <v>1.6740070547440165E-3</v>
      </c>
      <c r="AO704" s="3"/>
      <c r="AP704">
        <v>0</v>
      </c>
      <c r="AR704" t="s">
        <v>1</v>
      </c>
      <c r="AT704" s="2" t="s">
        <v>0</v>
      </c>
      <c r="AU704" s="1">
        <f t="shared" si="83"/>
        <v>3.1371639664806854</v>
      </c>
      <c r="AV704" s="1">
        <f t="shared" si="84"/>
        <v>2.2886601776217472</v>
      </c>
      <c r="AW704" s="1">
        <f t="shared" si="85"/>
        <v>1.440156388762809</v>
      </c>
    </row>
    <row r="705" spans="1:49" x14ac:dyDescent="0.2">
      <c r="A705">
        <v>703</v>
      </c>
      <c r="B705" t="s">
        <v>6328</v>
      </c>
      <c r="C705" t="s">
        <v>6327</v>
      </c>
      <c r="F705" t="s">
        <v>6326</v>
      </c>
      <c r="G705" t="s">
        <v>9</v>
      </c>
      <c r="H705" t="s">
        <v>8</v>
      </c>
      <c r="I705" t="s">
        <v>6325</v>
      </c>
      <c r="J705" t="s">
        <v>6324</v>
      </c>
      <c r="K705" t="s">
        <v>6323</v>
      </c>
      <c r="L705" t="s">
        <v>6322</v>
      </c>
      <c r="M705" t="s">
        <v>6321</v>
      </c>
      <c r="N705">
        <v>3</v>
      </c>
      <c r="O705" t="s">
        <v>6320</v>
      </c>
      <c r="P705" t="s">
        <v>6319</v>
      </c>
      <c r="Q705" t="s">
        <v>6318</v>
      </c>
      <c r="R705" s="7">
        <v>37865</v>
      </c>
      <c r="S705" s="8">
        <f t="shared" si="80"/>
        <v>2003</v>
      </c>
      <c r="T705" s="8">
        <v>2003</v>
      </c>
      <c r="U705" s="8">
        <f t="shared" si="81"/>
        <v>19</v>
      </c>
      <c r="V705" s="7">
        <v>37865</v>
      </c>
      <c r="W705" t="s">
        <v>63</v>
      </c>
      <c r="X705" s="2">
        <v>1.6519999999999999</v>
      </c>
      <c r="Y705" s="6">
        <f t="shared" si="86"/>
        <v>4.409919649769093E-2</v>
      </c>
      <c r="AA705" t="s">
        <v>62</v>
      </c>
      <c r="AB705">
        <v>17337</v>
      </c>
      <c r="AD705" t="s">
        <v>2</v>
      </c>
      <c r="AE705">
        <v>51</v>
      </c>
      <c r="AF705">
        <v>9</v>
      </c>
      <c r="AH705" t="s">
        <v>6317</v>
      </c>
      <c r="AI705" t="s">
        <v>6316</v>
      </c>
      <c r="AJ705" t="s">
        <v>6315</v>
      </c>
      <c r="AK705" t="s">
        <v>6314</v>
      </c>
      <c r="AL705">
        <v>59</v>
      </c>
      <c r="AM705" s="5">
        <f t="shared" si="82"/>
        <v>3.1052631578947367</v>
      </c>
      <c r="AN705" s="4">
        <f t="shared" si="87"/>
        <v>4.7031626776141413E-3</v>
      </c>
      <c r="AO705" s="3"/>
      <c r="AP705">
        <v>0</v>
      </c>
      <c r="AR705" t="s">
        <v>1</v>
      </c>
      <c r="AT705" s="2" t="s">
        <v>0</v>
      </c>
      <c r="AU705" s="1">
        <f t="shared" si="83"/>
        <v>3.2280386351667891</v>
      </c>
      <c r="AV705" s="1">
        <f t="shared" si="84"/>
        <v>2.4401179587652537</v>
      </c>
      <c r="AW705" s="1">
        <f t="shared" si="85"/>
        <v>1.6521972823637174</v>
      </c>
    </row>
    <row r="706" spans="1:49" x14ac:dyDescent="0.2">
      <c r="A706">
        <v>704</v>
      </c>
      <c r="B706" t="s">
        <v>6313</v>
      </c>
      <c r="C706" t="s">
        <v>6312</v>
      </c>
      <c r="F706" t="s">
        <v>6311</v>
      </c>
      <c r="G706" t="s">
        <v>9</v>
      </c>
      <c r="H706" t="s">
        <v>8</v>
      </c>
      <c r="I706" t="s">
        <v>6310</v>
      </c>
      <c r="J706" t="s">
        <v>6309</v>
      </c>
      <c r="K706" t="s">
        <v>6308</v>
      </c>
      <c r="L706" t="s">
        <v>6307</v>
      </c>
      <c r="M706" t="s">
        <v>236</v>
      </c>
      <c r="N706">
        <v>6</v>
      </c>
      <c r="O706" t="s">
        <v>6306</v>
      </c>
      <c r="P706" t="s">
        <v>6305</v>
      </c>
      <c r="Q706" t="s">
        <v>6304</v>
      </c>
      <c r="R706" s="7">
        <v>37865</v>
      </c>
      <c r="S706" s="8">
        <f t="shared" ref="S706:S769" si="88">YEAR(R706)</f>
        <v>2003</v>
      </c>
      <c r="T706" s="8">
        <v>2003</v>
      </c>
      <c r="U706" s="8">
        <f t="shared" ref="U706:U769" si="89">2022-T706</f>
        <v>19</v>
      </c>
      <c r="V706" s="7">
        <v>37865</v>
      </c>
      <c r="W706" t="s">
        <v>6303</v>
      </c>
      <c r="X706" s="2">
        <v>0.216</v>
      </c>
      <c r="Y706" s="6">
        <f t="shared" si="86"/>
        <v>5.765996636501962E-3</v>
      </c>
      <c r="AA706">
        <v>12860042</v>
      </c>
      <c r="AB706">
        <v>60815</v>
      </c>
      <c r="AD706" t="s">
        <v>2</v>
      </c>
      <c r="AE706">
        <v>23</v>
      </c>
      <c r="AF706">
        <v>3</v>
      </c>
      <c r="AH706" t="s">
        <v>6302</v>
      </c>
      <c r="AI706" t="s">
        <v>6301</v>
      </c>
      <c r="AK706" t="s">
        <v>6300</v>
      </c>
      <c r="AL706">
        <v>4</v>
      </c>
      <c r="AM706" s="5">
        <f t="shared" ref="AM706:AM769" si="90">AL706/U706</f>
        <v>0.21052631578947367</v>
      </c>
      <c r="AN706" s="4">
        <f t="shared" si="87"/>
        <v>3.1885848661790785E-4</v>
      </c>
      <c r="AO706" s="3"/>
      <c r="AP706">
        <v>0</v>
      </c>
      <c r="AR706" t="s">
        <v>1</v>
      </c>
      <c r="AT706" s="2" t="s">
        <v>0</v>
      </c>
      <c r="AU706" s="1">
        <f t="shared" ref="AU706:AU769" si="91">(Y706*0.7+AN706*0.3)*100</f>
        <v>0.41318551915367452</v>
      </c>
      <c r="AV706" s="1">
        <f t="shared" ref="AV706:AV769" si="92">(Y706*0.5+AN706*0.5)*100</f>
        <v>0.3042427561559935</v>
      </c>
      <c r="AW706" s="1">
        <f t="shared" ref="AW706:AW769" si="93">(Y706*0.3+AN706*0.7)*100</f>
        <v>0.1952999931583124</v>
      </c>
    </row>
    <row r="707" spans="1:49" x14ac:dyDescent="0.2">
      <c r="A707">
        <v>705</v>
      </c>
      <c r="B707" t="s">
        <v>6299</v>
      </c>
      <c r="C707" t="s">
        <v>6298</v>
      </c>
      <c r="D707" t="s">
        <v>6297</v>
      </c>
      <c r="F707" t="s">
        <v>6296</v>
      </c>
      <c r="G707" t="s">
        <v>9</v>
      </c>
      <c r="H707" t="s">
        <v>8</v>
      </c>
      <c r="I707" t="s">
        <v>6295</v>
      </c>
      <c r="J707" t="s">
        <v>6294</v>
      </c>
      <c r="K707" t="s">
        <v>6293</v>
      </c>
      <c r="L707" t="s">
        <v>6292</v>
      </c>
      <c r="M707" t="s">
        <v>6291</v>
      </c>
      <c r="N707">
        <v>4</v>
      </c>
      <c r="O707" t="s">
        <v>6290</v>
      </c>
      <c r="P707" t="s">
        <v>6289</v>
      </c>
      <c r="Q707" t="s">
        <v>6288</v>
      </c>
      <c r="R707" s="7">
        <v>37865</v>
      </c>
      <c r="S707" s="8">
        <f t="shared" si="88"/>
        <v>2003</v>
      </c>
      <c r="T707" s="8">
        <v>2003</v>
      </c>
      <c r="U707" s="8">
        <f t="shared" si="89"/>
        <v>19</v>
      </c>
      <c r="V707" s="7">
        <v>37865</v>
      </c>
      <c r="W707" t="s">
        <v>138</v>
      </c>
      <c r="X707" s="2">
        <v>1.774</v>
      </c>
      <c r="Y707" s="6">
        <f t="shared" ref="Y707:Y770" si="94">(X707-$Z$3)/($Z$2-$Z$3)</f>
        <v>4.7355916820159633E-2</v>
      </c>
      <c r="AA707">
        <v>295515</v>
      </c>
      <c r="AB707">
        <v>29066</v>
      </c>
      <c r="AD707" t="s">
        <v>2</v>
      </c>
      <c r="AE707">
        <v>43</v>
      </c>
      <c r="AF707">
        <v>9</v>
      </c>
      <c r="AH707" t="s">
        <v>6287</v>
      </c>
      <c r="AI707" t="s">
        <v>6286</v>
      </c>
      <c r="AK707" t="s">
        <v>6285</v>
      </c>
      <c r="AL707">
        <v>5</v>
      </c>
      <c r="AM707" s="5">
        <f t="shared" si="90"/>
        <v>0.26315789473684209</v>
      </c>
      <c r="AN707" s="4">
        <f t="shared" ref="AN707:AN770" si="95">(AM707-$AO$3)/($AO$2-$AO$3)</f>
        <v>3.9857310827238487E-4</v>
      </c>
      <c r="AO707" s="3"/>
      <c r="AP707">
        <v>0</v>
      </c>
      <c r="AR707" t="s">
        <v>1</v>
      </c>
      <c r="AT707" s="2">
        <v>3.1789999999999998</v>
      </c>
      <c r="AU707" s="1">
        <f t="shared" si="91"/>
        <v>3.3268713706593456</v>
      </c>
      <c r="AV707" s="1">
        <f t="shared" si="92"/>
        <v>2.3877244964216007</v>
      </c>
      <c r="AW707" s="1">
        <f t="shared" si="93"/>
        <v>1.4485776221838558</v>
      </c>
    </row>
    <row r="708" spans="1:49" x14ac:dyDescent="0.2">
      <c r="A708">
        <v>706</v>
      </c>
      <c r="B708" t="s">
        <v>6284</v>
      </c>
      <c r="C708" t="s">
        <v>6283</v>
      </c>
      <c r="E708">
        <v>14575329</v>
      </c>
      <c r="F708" t="s">
        <v>6282</v>
      </c>
      <c r="G708" t="s">
        <v>9</v>
      </c>
      <c r="H708" t="s">
        <v>8</v>
      </c>
      <c r="I708" t="s">
        <v>6281</v>
      </c>
      <c r="J708" t="s">
        <v>6280</v>
      </c>
      <c r="K708" t="s">
        <v>6279</v>
      </c>
      <c r="L708" t="s">
        <v>6278</v>
      </c>
      <c r="M708" t="s">
        <v>44</v>
      </c>
      <c r="N708">
        <v>2</v>
      </c>
      <c r="O708" t="s">
        <v>6277</v>
      </c>
      <c r="P708" t="s">
        <v>6276</v>
      </c>
      <c r="Q708" t="s">
        <v>6275</v>
      </c>
      <c r="R708" s="7">
        <v>37865</v>
      </c>
      <c r="S708" s="8">
        <f t="shared" si="88"/>
        <v>2003</v>
      </c>
      <c r="T708" s="8">
        <v>2003</v>
      </c>
      <c r="U708" s="8">
        <f t="shared" si="89"/>
        <v>19</v>
      </c>
      <c r="V708" s="7">
        <v>37865</v>
      </c>
      <c r="W708" t="s">
        <v>6274</v>
      </c>
      <c r="X708" s="2" t="s">
        <v>0</v>
      </c>
      <c r="Y708" s="6" t="e">
        <f t="shared" si="94"/>
        <v>#VALUE!</v>
      </c>
      <c r="AA708">
        <v>143820</v>
      </c>
      <c r="AB708">
        <v>22104</v>
      </c>
      <c r="AD708" t="s">
        <v>2</v>
      </c>
      <c r="AE708">
        <v>57</v>
      </c>
      <c r="AF708">
        <v>9</v>
      </c>
      <c r="AH708" t="s">
        <v>6273</v>
      </c>
      <c r="AI708" t="s">
        <v>6272</v>
      </c>
      <c r="AJ708" t="s">
        <v>6271</v>
      </c>
      <c r="AK708" t="s">
        <v>6270</v>
      </c>
      <c r="AL708">
        <v>70</v>
      </c>
      <c r="AM708" s="5">
        <f t="shared" si="90"/>
        <v>3.6842105263157894</v>
      </c>
      <c r="AN708" s="4">
        <f t="shared" si="95"/>
        <v>5.5800235158133876E-3</v>
      </c>
      <c r="AO708" s="3"/>
      <c r="AP708">
        <v>1</v>
      </c>
      <c r="AR708" t="s">
        <v>1</v>
      </c>
      <c r="AT708" s="2">
        <v>3.694</v>
      </c>
      <c r="AU708" s="1" t="e">
        <f t="shared" si="91"/>
        <v>#VALUE!</v>
      </c>
      <c r="AV708" s="1" t="e">
        <f t="shared" si="92"/>
        <v>#VALUE!</v>
      </c>
      <c r="AW708" s="1" t="e">
        <f t="shared" si="93"/>
        <v>#VALUE!</v>
      </c>
    </row>
    <row r="709" spans="1:49" x14ac:dyDescent="0.2">
      <c r="A709">
        <v>707</v>
      </c>
      <c r="B709" t="s">
        <v>6269</v>
      </c>
      <c r="C709" t="s">
        <v>6268</v>
      </c>
      <c r="F709" t="s">
        <v>6267</v>
      </c>
      <c r="G709" t="s">
        <v>9</v>
      </c>
      <c r="H709" t="s">
        <v>8</v>
      </c>
      <c r="I709" t="s">
        <v>6266</v>
      </c>
      <c r="J709">
        <v>60006838</v>
      </c>
      <c r="K709" t="s">
        <v>6265</v>
      </c>
      <c r="M709" t="s">
        <v>5</v>
      </c>
      <c r="N709">
        <v>4</v>
      </c>
      <c r="O709" t="s">
        <v>6264</v>
      </c>
      <c r="P709" t="s">
        <v>6263</v>
      </c>
      <c r="Q709" t="s">
        <v>6262</v>
      </c>
      <c r="R709" s="7">
        <v>37865</v>
      </c>
      <c r="S709" s="8">
        <f t="shared" si="88"/>
        <v>2003</v>
      </c>
      <c r="T709" s="8">
        <v>2003</v>
      </c>
      <c r="U709" s="8">
        <f t="shared" si="89"/>
        <v>19</v>
      </c>
      <c r="V709" s="7">
        <v>37865</v>
      </c>
      <c r="W709" t="s">
        <v>63</v>
      </c>
      <c r="X709" s="2">
        <v>1.6519999999999999</v>
      </c>
      <c r="Y709" s="6">
        <f t="shared" si="94"/>
        <v>4.409919649769093E-2</v>
      </c>
      <c r="AA709" t="s">
        <v>62</v>
      </c>
      <c r="AB709">
        <v>17337</v>
      </c>
      <c r="AD709" t="s">
        <v>2</v>
      </c>
      <c r="AE709">
        <v>51</v>
      </c>
      <c r="AF709">
        <v>9</v>
      </c>
      <c r="AH709" t="s">
        <v>6261</v>
      </c>
      <c r="AI709" t="s">
        <v>6260</v>
      </c>
      <c r="AJ709" t="s">
        <v>6259</v>
      </c>
      <c r="AK709" t="s">
        <v>6258</v>
      </c>
      <c r="AL709">
        <v>35</v>
      </c>
      <c r="AM709" s="5">
        <f t="shared" si="90"/>
        <v>1.8421052631578947</v>
      </c>
      <c r="AN709" s="4">
        <f t="shared" si="95"/>
        <v>2.7900117579066938E-3</v>
      </c>
      <c r="AO709" s="3"/>
      <c r="AP709">
        <v>0</v>
      </c>
      <c r="AR709" t="s">
        <v>1</v>
      </c>
      <c r="AT709" s="2" t="s">
        <v>0</v>
      </c>
      <c r="AU709" s="1">
        <f t="shared" si="91"/>
        <v>3.170644107575566</v>
      </c>
      <c r="AV709" s="1">
        <f t="shared" si="92"/>
        <v>2.3444604127798812</v>
      </c>
      <c r="AW709" s="1">
        <f t="shared" si="93"/>
        <v>1.5182767179841965</v>
      </c>
    </row>
    <row r="710" spans="1:49" x14ac:dyDescent="0.2">
      <c r="A710">
        <v>708</v>
      </c>
      <c r="B710" t="s">
        <v>6257</v>
      </c>
      <c r="C710" t="s">
        <v>6256</v>
      </c>
      <c r="F710" t="s">
        <v>6255</v>
      </c>
      <c r="G710" t="s">
        <v>9</v>
      </c>
      <c r="H710" t="s">
        <v>8</v>
      </c>
      <c r="I710" t="s">
        <v>6254</v>
      </c>
      <c r="J710">
        <v>60004923</v>
      </c>
      <c r="K710" t="s">
        <v>643</v>
      </c>
      <c r="L710" t="s">
        <v>642</v>
      </c>
      <c r="M710" t="s">
        <v>46</v>
      </c>
      <c r="N710">
        <v>2</v>
      </c>
      <c r="O710" t="s">
        <v>6253</v>
      </c>
      <c r="P710" t="s">
        <v>6252</v>
      </c>
      <c r="Q710" t="s">
        <v>6251</v>
      </c>
      <c r="R710" s="7">
        <v>37865</v>
      </c>
      <c r="S710" s="8">
        <f t="shared" si="88"/>
        <v>2003</v>
      </c>
      <c r="T710" s="8">
        <v>2003</v>
      </c>
      <c r="U710" s="8">
        <f t="shared" si="89"/>
        <v>19</v>
      </c>
      <c r="V710" s="7">
        <v>37865</v>
      </c>
      <c r="W710" t="s">
        <v>63</v>
      </c>
      <c r="X710" s="2">
        <v>1.6519999999999999</v>
      </c>
      <c r="Y710" s="6">
        <f t="shared" si="94"/>
        <v>4.409919649769093E-2</v>
      </c>
      <c r="AA710" t="s">
        <v>62</v>
      </c>
      <c r="AB710">
        <v>17337</v>
      </c>
      <c r="AD710" t="s">
        <v>2</v>
      </c>
      <c r="AE710">
        <v>51</v>
      </c>
      <c r="AF710">
        <v>9</v>
      </c>
      <c r="AH710" t="s">
        <v>6250</v>
      </c>
      <c r="AI710" t="s">
        <v>6249</v>
      </c>
      <c r="AJ710" t="s">
        <v>6248</v>
      </c>
      <c r="AK710" t="s">
        <v>6247</v>
      </c>
      <c r="AL710">
        <v>63</v>
      </c>
      <c r="AM710" s="5">
        <f t="shared" si="90"/>
        <v>3.3157894736842106</v>
      </c>
      <c r="AN710" s="4">
        <f t="shared" si="95"/>
        <v>5.0220211642320496E-3</v>
      </c>
      <c r="AO710" s="3"/>
      <c r="AP710">
        <v>0</v>
      </c>
      <c r="AQ710" t="s">
        <v>42</v>
      </c>
      <c r="AR710" t="s">
        <v>6246</v>
      </c>
      <c r="AS710" t="s">
        <v>41</v>
      </c>
      <c r="AT710" s="2" t="s">
        <v>0</v>
      </c>
      <c r="AU710" s="1">
        <f t="shared" si="91"/>
        <v>3.2376043897653264</v>
      </c>
      <c r="AV710" s="1">
        <f t="shared" si="92"/>
        <v>2.456060883096149</v>
      </c>
      <c r="AW710" s="1">
        <f t="shared" si="93"/>
        <v>1.6745173764269712</v>
      </c>
    </row>
    <row r="711" spans="1:49" x14ac:dyDescent="0.2">
      <c r="A711">
        <v>709</v>
      </c>
      <c r="B711" t="s">
        <v>6245</v>
      </c>
      <c r="C711" t="s">
        <v>6244</v>
      </c>
      <c r="F711" t="s">
        <v>6243</v>
      </c>
      <c r="G711" t="s">
        <v>9</v>
      </c>
      <c r="H711" t="s">
        <v>8</v>
      </c>
      <c r="I711" t="s">
        <v>6242</v>
      </c>
      <c r="J711">
        <v>60015150</v>
      </c>
      <c r="K711" t="s">
        <v>61</v>
      </c>
      <c r="L711" t="s">
        <v>60</v>
      </c>
      <c r="M711" t="s">
        <v>14</v>
      </c>
      <c r="N711">
        <v>2</v>
      </c>
      <c r="O711" t="s">
        <v>6241</v>
      </c>
      <c r="P711" t="s">
        <v>6240</v>
      </c>
      <c r="Q711" t="s">
        <v>59</v>
      </c>
      <c r="R711" s="7">
        <v>37865</v>
      </c>
      <c r="S711" s="8">
        <f t="shared" si="88"/>
        <v>2003</v>
      </c>
      <c r="T711" s="8">
        <v>2003</v>
      </c>
      <c r="U711" s="8">
        <f t="shared" si="89"/>
        <v>19</v>
      </c>
      <c r="V711" s="7">
        <v>37865</v>
      </c>
      <c r="W711" t="s">
        <v>63</v>
      </c>
      <c r="X711" s="2">
        <v>1.6519999999999999</v>
      </c>
      <c r="Y711" s="6">
        <f t="shared" si="94"/>
        <v>4.409919649769093E-2</v>
      </c>
      <c r="AA711" t="s">
        <v>62</v>
      </c>
      <c r="AB711">
        <v>17337</v>
      </c>
      <c r="AD711" t="s">
        <v>2</v>
      </c>
      <c r="AE711">
        <v>51</v>
      </c>
      <c r="AF711">
        <v>9</v>
      </c>
      <c r="AH711" t="s">
        <v>6239</v>
      </c>
      <c r="AI711" t="s">
        <v>6238</v>
      </c>
      <c r="AJ711" t="s">
        <v>6237</v>
      </c>
      <c r="AK711" t="s">
        <v>6236</v>
      </c>
      <c r="AL711">
        <v>16</v>
      </c>
      <c r="AM711" s="5">
        <f t="shared" si="90"/>
        <v>0.84210526315789469</v>
      </c>
      <c r="AN711" s="4">
        <f t="shared" si="95"/>
        <v>1.2754339464716314E-3</v>
      </c>
      <c r="AO711" s="3"/>
      <c r="AP711">
        <v>0</v>
      </c>
      <c r="AR711" t="s">
        <v>1</v>
      </c>
      <c r="AT711" s="2" t="s">
        <v>0</v>
      </c>
      <c r="AU711" s="1">
        <f t="shared" si="91"/>
        <v>3.1252067732325139</v>
      </c>
      <c r="AV711" s="1">
        <f t="shared" si="92"/>
        <v>2.2687315222081281</v>
      </c>
      <c r="AW711" s="1">
        <f t="shared" si="93"/>
        <v>1.4122562711837421</v>
      </c>
    </row>
    <row r="712" spans="1:49" x14ac:dyDescent="0.2">
      <c r="A712">
        <v>710</v>
      </c>
      <c r="B712" t="s">
        <v>6235</v>
      </c>
      <c r="C712" t="s">
        <v>6234</v>
      </c>
      <c r="F712" t="s">
        <v>6233</v>
      </c>
      <c r="G712" t="s">
        <v>9</v>
      </c>
      <c r="H712" t="s">
        <v>8</v>
      </c>
      <c r="I712" t="s">
        <v>6232</v>
      </c>
      <c r="J712">
        <v>60025778</v>
      </c>
      <c r="K712" t="s">
        <v>307</v>
      </c>
      <c r="L712" t="s">
        <v>306</v>
      </c>
      <c r="M712" t="s">
        <v>46</v>
      </c>
      <c r="N712">
        <v>2</v>
      </c>
      <c r="O712" t="s">
        <v>6231</v>
      </c>
      <c r="P712" t="s">
        <v>6230</v>
      </c>
      <c r="Q712" t="s">
        <v>305</v>
      </c>
      <c r="R712" s="7">
        <v>37865</v>
      </c>
      <c r="S712" s="8">
        <f t="shared" si="88"/>
        <v>2003</v>
      </c>
      <c r="T712" s="8">
        <v>2003</v>
      </c>
      <c r="U712" s="8">
        <f t="shared" si="89"/>
        <v>19</v>
      </c>
      <c r="V712" s="7">
        <v>37865</v>
      </c>
      <c r="W712" t="s">
        <v>63</v>
      </c>
      <c r="X712" s="2">
        <v>1.6519999999999999</v>
      </c>
      <c r="Y712" s="6">
        <f t="shared" si="94"/>
        <v>4.409919649769093E-2</v>
      </c>
      <c r="AA712" t="s">
        <v>62</v>
      </c>
      <c r="AB712">
        <v>17337</v>
      </c>
      <c r="AD712" t="s">
        <v>2</v>
      </c>
      <c r="AE712">
        <v>51</v>
      </c>
      <c r="AF712">
        <v>9</v>
      </c>
      <c r="AH712" t="s">
        <v>6229</v>
      </c>
      <c r="AI712" t="s">
        <v>6228</v>
      </c>
      <c r="AJ712" t="s">
        <v>6227</v>
      </c>
      <c r="AK712" t="s">
        <v>6226</v>
      </c>
      <c r="AL712">
        <v>88</v>
      </c>
      <c r="AM712" s="5">
        <f t="shared" si="90"/>
        <v>4.6315789473684212</v>
      </c>
      <c r="AN712" s="4">
        <f t="shared" si="95"/>
        <v>7.0148867055939736E-3</v>
      </c>
      <c r="AO712" s="3"/>
      <c r="AP712">
        <v>0</v>
      </c>
      <c r="AR712" t="s">
        <v>1</v>
      </c>
      <c r="AT712" s="2" t="s">
        <v>0</v>
      </c>
      <c r="AU712" s="1">
        <f t="shared" si="91"/>
        <v>3.2973903560061841</v>
      </c>
      <c r="AV712" s="1">
        <f t="shared" si="92"/>
        <v>2.5557041601642454</v>
      </c>
      <c r="AW712" s="1">
        <f t="shared" si="93"/>
        <v>1.8140179643223058</v>
      </c>
    </row>
    <row r="713" spans="1:49" x14ac:dyDescent="0.2">
      <c r="A713">
        <v>711</v>
      </c>
      <c r="B713" t="s">
        <v>6225</v>
      </c>
      <c r="C713" t="s">
        <v>6224</v>
      </c>
      <c r="F713" t="s">
        <v>6223</v>
      </c>
      <c r="G713" t="s">
        <v>9</v>
      </c>
      <c r="H713" t="s">
        <v>8</v>
      </c>
      <c r="I713" t="s">
        <v>5963</v>
      </c>
      <c r="J713">
        <v>60014313</v>
      </c>
      <c r="K713" t="s">
        <v>5962</v>
      </c>
      <c r="L713" t="s">
        <v>5961</v>
      </c>
      <c r="M713" t="s">
        <v>46</v>
      </c>
      <c r="N713">
        <v>1</v>
      </c>
      <c r="O713" t="s">
        <v>5960</v>
      </c>
      <c r="P713">
        <v>7006061921</v>
      </c>
      <c r="Q713">
        <v>60014313</v>
      </c>
      <c r="R713" s="7">
        <v>37865</v>
      </c>
      <c r="S713" s="8">
        <f t="shared" si="88"/>
        <v>2003</v>
      </c>
      <c r="T713" s="8">
        <v>2003</v>
      </c>
      <c r="U713" s="8">
        <f t="shared" si="89"/>
        <v>19</v>
      </c>
      <c r="V713" s="7">
        <v>37865</v>
      </c>
      <c r="W713" t="s">
        <v>63</v>
      </c>
      <c r="X713" s="2">
        <v>1.6519999999999999</v>
      </c>
      <c r="Y713" s="6">
        <f t="shared" si="94"/>
        <v>4.409919649769093E-2</v>
      </c>
      <c r="AA713" t="s">
        <v>62</v>
      </c>
      <c r="AB713">
        <v>17337</v>
      </c>
      <c r="AD713" t="s">
        <v>2</v>
      </c>
      <c r="AE713">
        <v>51</v>
      </c>
      <c r="AF713">
        <v>9</v>
      </c>
      <c r="AH713" t="s">
        <v>6222</v>
      </c>
      <c r="AI713" t="s">
        <v>6221</v>
      </c>
      <c r="AJ713" t="s">
        <v>6220</v>
      </c>
      <c r="AK713" t="s">
        <v>6219</v>
      </c>
      <c r="AL713">
        <v>86</v>
      </c>
      <c r="AM713" s="5">
        <f t="shared" si="90"/>
        <v>4.5263157894736841</v>
      </c>
      <c r="AN713" s="4">
        <f t="shared" si="95"/>
        <v>6.855457462285019E-3</v>
      </c>
      <c r="AO713" s="3"/>
      <c r="AP713">
        <v>0</v>
      </c>
      <c r="AQ713" t="s">
        <v>5955</v>
      </c>
      <c r="AR713" t="s">
        <v>5954</v>
      </c>
      <c r="AS713" t="s">
        <v>5953</v>
      </c>
      <c r="AT713" s="2" t="s">
        <v>0</v>
      </c>
      <c r="AU713" s="1">
        <f t="shared" si="91"/>
        <v>3.2926074787069162</v>
      </c>
      <c r="AV713" s="1">
        <f t="shared" si="92"/>
        <v>2.5477326979987973</v>
      </c>
      <c r="AW713" s="1">
        <f t="shared" si="93"/>
        <v>1.8028579172906789</v>
      </c>
    </row>
    <row r="714" spans="1:49" x14ac:dyDescent="0.2">
      <c r="A714">
        <v>712</v>
      </c>
      <c r="B714" t="s">
        <v>6218</v>
      </c>
      <c r="C714" t="s">
        <v>6217</v>
      </c>
      <c r="F714" t="s">
        <v>6216</v>
      </c>
      <c r="G714" t="s">
        <v>9</v>
      </c>
      <c r="H714" t="s">
        <v>8</v>
      </c>
      <c r="I714" t="s">
        <v>1140</v>
      </c>
      <c r="J714">
        <v>60025778</v>
      </c>
      <c r="K714" t="s">
        <v>307</v>
      </c>
      <c r="L714" t="s">
        <v>306</v>
      </c>
      <c r="M714" t="s">
        <v>46</v>
      </c>
      <c r="N714">
        <v>2</v>
      </c>
      <c r="O714" t="s">
        <v>6215</v>
      </c>
      <c r="P714" t="s">
        <v>6214</v>
      </c>
      <c r="Q714" t="s">
        <v>305</v>
      </c>
      <c r="R714" s="7">
        <v>37865</v>
      </c>
      <c r="S714" s="8">
        <f t="shared" si="88"/>
        <v>2003</v>
      </c>
      <c r="T714" s="8">
        <v>2003</v>
      </c>
      <c r="U714" s="8">
        <f t="shared" si="89"/>
        <v>19</v>
      </c>
      <c r="V714" s="7">
        <v>37865</v>
      </c>
      <c r="W714" t="s">
        <v>63</v>
      </c>
      <c r="X714" s="2">
        <v>1.6519999999999999</v>
      </c>
      <c r="Y714" s="6">
        <f t="shared" si="94"/>
        <v>4.409919649769093E-2</v>
      </c>
      <c r="AA714" t="s">
        <v>62</v>
      </c>
      <c r="AB714">
        <v>17337</v>
      </c>
      <c r="AD714" t="s">
        <v>2</v>
      </c>
      <c r="AE714">
        <v>51</v>
      </c>
      <c r="AF714">
        <v>9</v>
      </c>
      <c r="AH714" t="s">
        <v>6213</v>
      </c>
      <c r="AI714" t="s">
        <v>6212</v>
      </c>
      <c r="AJ714" t="s">
        <v>6211</v>
      </c>
      <c r="AK714" t="s">
        <v>6210</v>
      </c>
      <c r="AL714">
        <v>41</v>
      </c>
      <c r="AM714" s="5">
        <f t="shared" si="90"/>
        <v>2.1578947368421053</v>
      </c>
      <c r="AN714" s="4">
        <f t="shared" si="95"/>
        <v>3.2682994878335558E-3</v>
      </c>
      <c r="AO714" s="3"/>
      <c r="AP714">
        <v>0</v>
      </c>
      <c r="AQ714" t="s">
        <v>5955</v>
      </c>
      <c r="AR714" t="s">
        <v>6209</v>
      </c>
      <c r="AS714" t="s">
        <v>5953</v>
      </c>
      <c r="AT714" s="2" t="s">
        <v>0</v>
      </c>
      <c r="AU714" s="1">
        <f t="shared" si="91"/>
        <v>3.1849927394733717</v>
      </c>
      <c r="AV714" s="1">
        <f t="shared" si="92"/>
        <v>2.3683747992762241</v>
      </c>
      <c r="AW714" s="1">
        <f t="shared" si="93"/>
        <v>1.5517568590790767</v>
      </c>
    </row>
    <row r="715" spans="1:49" x14ac:dyDescent="0.2">
      <c r="A715">
        <v>713</v>
      </c>
      <c r="B715" t="s">
        <v>6208</v>
      </c>
      <c r="C715" t="s">
        <v>6207</v>
      </c>
      <c r="F715" t="s">
        <v>6206</v>
      </c>
      <c r="G715" t="s">
        <v>9</v>
      </c>
      <c r="H715" t="s">
        <v>8</v>
      </c>
      <c r="I715" t="s">
        <v>6205</v>
      </c>
      <c r="J715" t="s">
        <v>6204</v>
      </c>
      <c r="K715" t="s">
        <v>6203</v>
      </c>
      <c r="L715" t="s">
        <v>6202</v>
      </c>
      <c r="M715" t="s">
        <v>30</v>
      </c>
      <c r="N715">
        <v>3</v>
      </c>
      <c r="O715" t="s">
        <v>6201</v>
      </c>
      <c r="P715" t="s">
        <v>6200</v>
      </c>
      <c r="Q715" t="s">
        <v>6199</v>
      </c>
      <c r="R715" s="7">
        <v>37865</v>
      </c>
      <c r="S715" s="8">
        <f t="shared" si="88"/>
        <v>2003</v>
      </c>
      <c r="T715" s="8">
        <v>2003</v>
      </c>
      <c r="U715" s="8">
        <f t="shared" si="89"/>
        <v>19</v>
      </c>
      <c r="V715" s="7">
        <v>37865</v>
      </c>
      <c r="W715" t="s">
        <v>63</v>
      </c>
      <c r="X715" s="2">
        <v>1.6519999999999999</v>
      </c>
      <c r="Y715" s="6">
        <f t="shared" si="94"/>
        <v>4.409919649769093E-2</v>
      </c>
      <c r="AA715" t="s">
        <v>62</v>
      </c>
      <c r="AB715">
        <v>17337</v>
      </c>
      <c r="AD715" t="s">
        <v>2</v>
      </c>
      <c r="AE715">
        <v>51</v>
      </c>
      <c r="AF715">
        <v>9</v>
      </c>
      <c r="AH715" t="s">
        <v>6198</v>
      </c>
      <c r="AI715" t="s">
        <v>6197</v>
      </c>
      <c r="AJ715" t="s">
        <v>6196</v>
      </c>
      <c r="AK715" t="s">
        <v>6195</v>
      </c>
      <c r="AL715">
        <v>77</v>
      </c>
      <c r="AM715" s="5">
        <f t="shared" si="90"/>
        <v>4.0526315789473681</v>
      </c>
      <c r="AN715" s="4">
        <f t="shared" si="95"/>
        <v>6.1380258673947264E-3</v>
      </c>
      <c r="AO715" s="3"/>
      <c r="AP715">
        <v>0</v>
      </c>
      <c r="AR715" t="s">
        <v>1</v>
      </c>
      <c r="AT715" s="2" t="s">
        <v>0</v>
      </c>
      <c r="AU715" s="1">
        <f t="shared" si="91"/>
        <v>3.271084530860207</v>
      </c>
      <c r="AV715" s="1">
        <f t="shared" si="92"/>
        <v>2.5118611182542825</v>
      </c>
      <c r="AW715" s="1">
        <f t="shared" si="93"/>
        <v>1.7526377056483584</v>
      </c>
    </row>
    <row r="716" spans="1:49" x14ac:dyDescent="0.2">
      <c r="A716">
        <v>714</v>
      </c>
      <c r="B716" t="s">
        <v>6194</v>
      </c>
      <c r="C716" t="s">
        <v>6193</v>
      </c>
      <c r="F716" t="s">
        <v>6192</v>
      </c>
      <c r="G716" t="s">
        <v>9</v>
      </c>
      <c r="H716" t="s">
        <v>8</v>
      </c>
      <c r="I716" t="s">
        <v>430</v>
      </c>
      <c r="J716" t="s">
        <v>6191</v>
      </c>
      <c r="K716" t="s">
        <v>6190</v>
      </c>
      <c r="L716" t="s">
        <v>6189</v>
      </c>
      <c r="M716" t="s">
        <v>824</v>
      </c>
      <c r="N716">
        <v>3</v>
      </c>
      <c r="O716" t="s">
        <v>6188</v>
      </c>
      <c r="P716" t="s">
        <v>6187</v>
      </c>
      <c r="Q716" t="s">
        <v>6186</v>
      </c>
      <c r="R716" s="7">
        <v>37865</v>
      </c>
      <c r="S716" s="8">
        <f t="shared" si="88"/>
        <v>2003</v>
      </c>
      <c r="T716" s="8">
        <v>2003</v>
      </c>
      <c r="U716" s="8">
        <f t="shared" si="89"/>
        <v>19</v>
      </c>
      <c r="V716" s="7">
        <v>37865</v>
      </c>
      <c r="W716" t="s">
        <v>63</v>
      </c>
      <c r="X716" s="2">
        <v>1.6519999999999999</v>
      </c>
      <c r="Y716" s="6">
        <f t="shared" si="94"/>
        <v>4.409919649769093E-2</v>
      </c>
      <c r="AA716" t="s">
        <v>62</v>
      </c>
      <c r="AB716">
        <v>17337</v>
      </c>
      <c r="AD716" t="s">
        <v>2</v>
      </c>
      <c r="AE716">
        <v>51</v>
      </c>
      <c r="AF716">
        <v>9</v>
      </c>
      <c r="AH716" t="s">
        <v>6185</v>
      </c>
      <c r="AI716" t="s">
        <v>6184</v>
      </c>
      <c r="AJ716" t="s">
        <v>6183</v>
      </c>
      <c r="AK716" t="s">
        <v>6182</v>
      </c>
      <c r="AL716">
        <v>68</v>
      </c>
      <c r="AM716" s="5">
        <f t="shared" si="90"/>
        <v>3.5789473684210527</v>
      </c>
      <c r="AN716" s="4">
        <f t="shared" si="95"/>
        <v>5.4205942725044339E-3</v>
      </c>
      <c r="AO716" s="3"/>
      <c r="AP716">
        <v>0</v>
      </c>
      <c r="AR716" t="s">
        <v>1</v>
      </c>
      <c r="AT716" s="2" t="s">
        <v>0</v>
      </c>
      <c r="AU716" s="1">
        <f t="shared" si="91"/>
        <v>3.2495615830134978</v>
      </c>
      <c r="AV716" s="1">
        <f t="shared" si="92"/>
        <v>2.4759895385097686</v>
      </c>
      <c r="AW716" s="1">
        <f t="shared" si="93"/>
        <v>1.7024174940060379</v>
      </c>
    </row>
    <row r="717" spans="1:49" x14ac:dyDescent="0.2">
      <c r="A717">
        <v>715</v>
      </c>
      <c r="B717" t="s">
        <v>6181</v>
      </c>
      <c r="C717" t="s">
        <v>6180</v>
      </c>
      <c r="F717" t="s">
        <v>6179</v>
      </c>
      <c r="G717" t="s">
        <v>9</v>
      </c>
      <c r="H717" t="s">
        <v>8</v>
      </c>
      <c r="I717" t="s">
        <v>6178</v>
      </c>
      <c r="J717">
        <v>60001565</v>
      </c>
      <c r="K717" t="s">
        <v>6177</v>
      </c>
      <c r="L717" t="s">
        <v>6176</v>
      </c>
      <c r="M717" t="s">
        <v>290</v>
      </c>
      <c r="N717">
        <v>1</v>
      </c>
      <c r="O717" t="s">
        <v>6175</v>
      </c>
      <c r="P717">
        <v>7402300315</v>
      </c>
      <c r="Q717">
        <v>60001565</v>
      </c>
      <c r="R717" s="7">
        <v>37865</v>
      </c>
      <c r="S717" s="8">
        <f t="shared" si="88"/>
        <v>2003</v>
      </c>
      <c r="T717" s="8">
        <v>2003</v>
      </c>
      <c r="U717" s="8">
        <f t="shared" si="89"/>
        <v>19</v>
      </c>
      <c r="V717" s="7">
        <v>37865</v>
      </c>
      <c r="W717" t="s">
        <v>63</v>
      </c>
      <c r="X717" s="2">
        <v>1.6519999999999999</v>
      </c>
      <c r="Y717" s="6">
        <f t="shared" si="94"/>
        <v>4.409919649769093E-2</v>
      </c>
      <c r="AA717" t="s">
        <v>62</v>
      </c>
      <c r="AB717">
        <v>17337</v>
      </c>
      <c r="AD717" t="s">
        <v>2</v>
      </c>
      <c r="AE717">
        <v>51</v>
      </c>
      <c r="AF717">
        <v>9</v>
      </c>
      <c r="AH717" t="s">
        <v>6174</v>
      </c>
      <c r="AI717" t="s">
        <v>6173</v>
      </c>
      <c r="AJ717" t="s">
        <v>6172</v>
      </c>
      <c r="AK717" t="s">
        <v>6171</v>
      </c>
      <c r="AL717">
        <v>16</v>
      </c>
      <c r="AM717" s="5">
        <f t="shared" si="90"/>
        <v>0.84210526315789469</v>
      </c>
      <c r="AN717" s="4">
        <f t="shared" si="95"/>
        <v>1.2754339464716314E-3</v>
      </c>
      <c r="AO717" s="3"/>
      <c r="AP717">
        <v>0</v>
      </c>
      <c r="AR717" t="s">
        <v>1</v>
      </c>
      <c r="AT717" s="2" t="s">
        <v>0</v>
      </c>
      <c r="AU717" s="1">
        <f t="shared" si="91"/>
        <v>3.1252067732325139</v>
      </c>
      <c r="AV717" s="1">
        <f t="shared" si="92"/>
        <v>2.2687315222081281</v>
      </c>
      <c r="AW717" s="1">
        <f t="shared" si="93"/>
        <v>1.4122562711837421</v>
      </c>
    </row>
    <row r="718" spans="1:49" x14ac:dyDescent="0.2">
      <c r="A718">
        <v>716</v>
      </c>
      <c r="B718" t="s">
        <v>6170</v>
      </c>
      <c r="C718" t="s">
        <v>6169</v>
      </c>
      <c r="F718" t="s">
        <v>6168</v>
      </c>
      <c r="G718" t="s">
        <v>9</v>
      </c>
      <c r="H718" t="s">
        <v>8</v>
      </c>
      <c r="I718" t="s">
        <v>6167</v>
      </c>
      <c r="J718" t="s">
        <v>6166</v>
      </c>
      <c r="K718" t="s">
        <v>6165</v>
      </c>
      <c r="L718" t="s">
        <v>6164</v>
      </c>
      <c r="M718" t="s">
        <v>6163</v>
      </c>
      <c r="N718">
        <v>2</v>
      </c>
      <c r="O718" t="s">
        <v>6162</v>
      </c>
      <c r="P718" t="s">
        <v>6161</v>
      </c>
      <c r="Q718" t="s">
        <v>6160</v>
      </c>
      <c r="R718" s="7">
        <v>37865</v>
      </c>
      <c r="S718" s="8">
        <f t="shared" si="88"/>
        <v>2003</v>
      </c>
      <c r="T718" s="8">
        <v>2003</v>
      </c>
      <c r="U718" s="8">
        <f t="shared" si="89"/>
        <v>19</v>
      </c>
      <c r="V718" s="7">
        <v>37865</v>
      </c>
      <c r="W718" t="s">
        <v>63</v>
      </c>
      <c r="X718" s="2">
        <v>1.6519999999999999</v>
      </c>
      <c r="Y718" s="6">
        <f t="shared" si="94"/>
        <v>4.409919649769093E-2</v>
      </c>
      <c r="AA718" t="s">
        <v>62</v>
      </c>
      <c r="AB718">
        <v>17337</v>
      </c>
      <c r="AD718" t="s">
        <v>2</v>
      </c>
      <c r="AE718">
        <v>51</v>
      </c>
      <c r="AF718">
        <v>9</v>
      </c>
      <c r="AH718" t="s">
        <v>6159</v>
      </c>
      <c r="AI718" t="s">
        <v>6158</v>
      </c>
      <c r="AJ718" t="s">
        <v>6157</v>
      </c>
      <c r="AK718" t="s">
        <v>6156</v>
      </c>
      <c r="AL718">
        <v>27</v>
      </c>
      <c r="AM718" s="5">
        <f t="shared" si="90"/>
        <v>1.4210526315789473</v>
      </c>
      <c r="AN718" s="4">
        <f t="shared" si="95"/>
        <v>2.1522947846708781E-3</v>
      </c>
      <c r="AO718" s="3"/>
      <c r="AP718">
        <v>0</v>
      </c>
      <c r="AR718" t="s">
        <v>1</v>
      </c>
      <c r="AT718" s="2" t="s">
        <v>0</v>
      </c>
      <c r="AU718" s="1">
        <f t="shared" si="91"/>
        <v>3.1515125983784911</v>
      </c>
      <c r="AV718" s="1">
        <f t="shared" si="92"/>
        <v>2.3125745641180901</v>
      </c>
      <c r="AW718" s="1">
        <f t="shared" si="93"/>
        <v>1.4736365298576892</v>
      </c>
    </row>
    <row r="719" spans="1:49" x14ac:dyDescent="0.2">
      <c r="A719">
        <v>717</v>
      </c>
      <c r="B719" t="s">
        <v>6155</v>
      </c>
      <c r="C719" t="s">
        <v>6154</v>
      </c>
      <c r="F719" t="s">
        <v>6153</v>
      </c>
      <c r="G719" t="s">
        <v>9</v>
      </c>
      <c r="H719" t="s">
        <v>8</v>
      </c>
      <c r="I719" t="s">
        <v>626</v>
      </c>
      <c r="J719" t="s">
        <v>6152</v>
      </c>
      <c r="K719" t="s">
        <v>6151</v>
      </c>
      <c r="L719" t="s">
        <v>6150</v>
      </c>
      <c r="M719" t="s">
        <v>174</v>
      </c>
      <c r="N719">
        <v>2</v>
      </c>
      <c r="O719" t="s">
        <v>810</v>
      </c>
      <c r="P719" t="s">
        <v>809</v>
      </c>
      <c r="Q719" t="s">
        <v>6149</v>
      </c>
      <c r="R719" s="7">
        <v>37865</v>
      </c>
      <c r="S719" s="8">
        <f t="shared" si="88"/>
        <v>2003</v>
      </c>
      <c r="T719" s="8">
        <v>2003</v>
      </c>
      <c r="U719" s="8">
        <f t="shared" si="89"/>
        <v>19</v>
      </c>
      <c r="V719" s="7">
        <v>37865</v>
      </c>
      <c r="W719" t="s">
        <v>63</v>
      </c>
      <c r="X719" s="2">
        <v>1.6519999999999999</v>
      </c>
      <c r="Y719" s="6">
        <f t="shared" si="94"/>
        <v>4.409919649769093E-2</v>
      </c>
      <c r="AA719" t="s">
        <v>62</v>
      </c>
      <c r="AB719">
        <v>17337</v>
      </c>
      <c r="AD719" t="s">
        <v>2</v>
      </c>
      <c r="AE719">
        <v>51</v>
      </c>
      <c r="AF719">
        <v>9</v>
      </c>
      <c r="AH719" t="s">
        <v>6148</v>
      </c>
      <c r="AI719" t="s">
        <v>6147</v>
      </c>
      <c r="AJ719" t="s">
        <v>6146</v>
      </c>
      <c r="AK719" t="s">
        <v>6145</v>
      </c>
      <c r="AL719">
        <v>16</v>
      </c>
      <c r="AM719" s="5">
        <f t="shared" si="90"/>
        <v>0.84210526315789469</v>
      </c>
      <c r="AN719" s="4">
        <f t="shared" si="95"/>
        <v>1.2754339464716314E-3</v>
      </c>
      <c r="AO719" s="3"/>
      <c r="AP719">
        <v>0</v>
      </c>
      <c r="AR719" t="s">
        <v>1</v>
      </c>
      <c r="AT719" s="2" t="s">
        <v>0</v>
      </c>
      <c r="AU719" s="1">
        <f t="shared" si="91"/>
        <v>3.1252067732325139</v>
      </c>
      <c r="AV719" s="1">
        <f t="shared" si="92"/>
        <v>2.2687315222081281</v>
      </c>
      <c r="AW719" s="1">
        <f t="shared" si="93"/>
        <v>1.4122562711837421</v>
      </c>
    </row>
    <row r="720" spans="1:49" x14ac:dyDescent="0.2">
      <c r="A720">
        <v>718</v>
      </c>
      <c r="B720" t="s">
        <v>6144</v>
      </c>
      <c r="C720" t="s">
        <v>6143</v>
      </c>
      <c r="F720" t="s">
        <v>6142</v>
      </c>
      <c r="G720" t="s">
        <v>9</v>
      </c>
      <c r="H720" t="s">
        <v>8</v>
      </c>
      <c r="I720" t="s">
        <v>1123</v>
      </c>
      <c r="J720">
        <v>60005510</v>
      </c>
      <c r="K720" t="s">
        <v>126</v>
      </c>
      <c r="L720" t="s">
        <v>125</v>
      </c>
      <c r="M720" t="s">
        <v>124</v>
      </c>
      <c r="N720">
        <v>1</v>
      </c>
      <c r="O720" t="s">
        <v>6141</v>
      </c>
      <c r="P720">
        <v>7005913291</v>
      </c>
      <c r="Q720">
        <v>60005510</v>
      </c>
      <c r="R720" s="7">
        <v>37865</v>
      </c>
      <c r="S720" s="8">
        <f t="shared" si="88"/>
        <v>2003</v>
      </c>
      <c r="T720" s="8">
        <v>2003</v>
      </c>
      <c r="U720" s="8">
        <f t="shared" si="89"/>
        <v>19</v>
      </c>
      <c r="V720" s="7">
        <v>37865</v>
      </c>
      <c r="W720" t="s">
        <v>63</v>
      </c>
      <c r="X720" s="2">
        <v>1.6519999999999999</v>
      </c>
      <c r="Y720" s="6">
        <f t="shared" si="94"/>
        <v>4.409919649769093E-2</v>
      </c>
      <c r="AA720" t="s">
        <v>62</v>
      </c>
      <c r="AB720">
        <v>17337</v>
      </c>
      <c r="AD720" t="s">
        <v>2</v>
      </c>
      <c r="AE720">
        <v>51</v>
      </c>
      <c r="AF720">
        <v>9</v>
      </c>
      <c r="AH720" t="s">
        <v>6140</v>
      </c>
      <c r="AI720" t="s">
        <v>6139</v>
      </c>
      <c r="AJ720" t="s">
        <v>6138</v>
      </c>
      <c r="AK720" t="s">
        <v>6137</v>
      </c>
      <c r="AL720">
        <v>133</v>
      </c>
      <c r="AM720" s="5">
        <f t="shared" si="90"/>
        <v>7</v>
      </c>
      <c r="AN720" s="4">
        <f t="shared" si="95"/>
        <v>1.0602044680045438E-2</v>
      </c>
      <c r="AO720" s="3"/>
      <c r="AP720">
        <v>0</v>
      </c>
      <c r="AR720" t="s">
        <v>1</v>
      </c>
      <c r="AT720" s="2" t="s">
        <v>0</v>
      </c>
      <c r="AU720" s="1">
        <f t="shared" si="91"/>
        <v>3.4050050952397286</v>
      </c>
      <c r="AV720" s="1">
        <f t="shared" si="92"/>
        <v>2.7350620588868182</v>
      </c>
      <c r="AW720" s="1">
        <f t="shared" si="93"/>
        <v>2.0651190225339082</v>
      </c>
    </row>
    <row r="721" spans="1:49" x14ac:dyDescent="0.2">
      <c r="A721">
        <v>719</v>
      </c>
      <c r="B721" t="s">
        <v>6136</v>
      </c>
      <c r="C721" t="s">
        <v>6135</v>
      </c>
      <c r="F721" t="s">
        <v>6134</v>
      </c>
      <c r="G721" t="s">
        <v>9</v>
      </c>
      <c r="H721" t="s">
        <v>8</v>
      </c>
      <c r="I721" t="s">
        <v>947</v>
      </c>
      <c r="J721" t="s">
        <v>6133</v>
      </c>
      <c r="K721" t="s">
        <v>6132</v>
      </c>
      <c r="L721" t="s">
        <v>6131</v>
      </c>
      <c r="M721" t="s">
        <v>6130</v>
      </c>
      <c r="N721">
        <v>2</v>
      </c>
      <c r="O721" t="s">
        <v>6129</v>
      </c>
      <c r="P721" t="s">
        <v>6128</v>
      </c>
      <c r="Q721" t="s">
        <v>6127</v>
      </c>
      <c r="R721" s="7">
        <v>37865</v>
      </c>
      <c r="S721" s="8">
        <f t="shared" si="88"/>
        <v>2003</v>
      </c>
      <c r="T721" s="8">
        <v>2003</v>
      </c>
      <c r="U721" s="8">
        <f t="shared" si="89"/>
        <v>19</v>
      </c>
      <c r="V721" s="7">
        <v>37865</v>
      </c>
      <c r="W721" t="s">
        <v>63</v>
      </c>
      <c r="X721" s="2">
        <v>1.6519999999999999</v>
      </c>
      <c r="Y721" s="6">
        <f t="shared" si="94"/>
        <v>4.409919649769093E-2</v>
      </c>
      <c r="AA721" t="s">
        <v>62</v>
      </c>
      <c r="AB721">
        <v>17337</v>
      </c>
      <c r="AD721" t="s">
        <v>2</v>
      </c>
      <c r="AE721">
        <v>51</v>
      </c>
      <c r="AF721">
        <v>9</v>
      </c>
      <c r="AH721" t="s">
        <v>6126</v>
      </c>
      <c r="AI721" t="s">
        <v>6125</v>
      </c>
      <c r="AJ721" t="s">
        <v>6124</v>
      </c>
      <c r="AK721" t="s">
        <v>6123</v>
      </c>
      <c r="AL721">
        <v>10</v>
      </c>
      <c r="AM721" s="5">
        <f t="shared" si="90"/>
        <v>0.52631578947368418</v>
      </c>
      <c r="AN721" s="4">
        <f t="shared" si="95"/>
        <v>7.9714621654476973E-4</v>
      </c>
      <c r="AO721" s="3"/>
      <c r="AP721">
        <v>0</v>
      </c>
      <c r="AR721" t="s">
        <v>1</v>
      </c>
      <c r="AT721" s="2" t="s">
        <v>0</v>
      </c>
      <c r="AU721" s="1">
        <f t="shared" si="91"/>
        <v>3.1108581413347083</v>
      </c>
      <c r="AV721" s="1">
        <f t="shared" si="92"/>
        <v>2.2448171357117848</v>
      </c>
      <c r="AW721" s="1">
        <f t="shared" si="93"/>
        <v>1.3787761300888617</v>
      </c>
    </row>
    <row r="722" spans="1:49" x14ac:dyDescent="0.2">
      <c r="A722">
        <v>720</v>
      </c>
      <c r="B722" t="s">
        <v>6122</v>
      </c>
      <c r="C722" t="s">
        <v>6121</v>
      </c>
      <c r="E722">
        <v>14523553</v>
      </c>
      <c r="F722" t="s">
        <v>6120</v>
      </c>
      <c r="G722" t="s">
        <v>9</v>
      </c>
      <c r="H722" t="s">
        <v>8</v>
      </c>
      <c r="I722" t="s">
        <v>6119</v>
      </c>
      <c r="J722" t="s">
        <v>6118</v>
      </c>
      <c r="K722" t="s">
        <v>6117</v>
      </c>
      <c r="L722" t="s">
        <v>6116</v>
      </c>
      <c r="M722" t="s">
        <v>586</v>
      </c>
      <c r="N722">
        <v>8</v>
      </c>
      <c r="O722" t="s">
        <v>6115</v>
      </c>
      <c r="P722" t="s">
        <v>6114</v>
      </c>
      <c r="Q722" t="s">
        <v>6113</v>
      </c>
      <c r="R722" s="7">
        <v>37865</v>
      </c>
      <c r="S722" s="8">
        <f t="shared" si="88"/>
        <v>2003</v>
      </c>
      <c r="T722" s="8">
        <v>2003</v>
      </c>
      <c r="U722" s="8">
        <f t="shared" si="89"/>
        <v>19</v>
      </c>
      <c r="V722" s="7">
        <v>37865</v>
      </c>
      <c r="W722" t="s">
        <v>698</v>
      </c>
      <c r="X722" s="2">
        <v>2.9279999999999999</v>
      </c>
      <c r="Y722" s="6">
        <f t="shared" si="94"/>
        <v>7.8161287739248825E-2</v>
      </c>
      <c r="AA722" t="s">
        <v>697</v>
      </c>
      <c r="AB722">
        <v>13903</v>
      </c>
      <c r="AD722" t="s">
        <v>2</v>
      </c>
      <c r="AE722">
        <v>60</v>
      </c>
      <c r="AF722">
        <v>9</v>
      </c>
      <c r="AH722" t="s">
        <v>6112</v>
      </c>
      <c r="AI722" t="s">
        <v>6111</v>
      </c>
      <c r="AJ722" t="s">
        <v>6110</v>
      </c>
      <c r="AK722" t="s">
        <v>6109</v>
      </c>
      <c r="AL722">
        <v>120</v>
      </c>
      <c r="AM722" s="5">
        <f t="shared" si="90"/>
        <v>6.3157894736842106</v>
      </c>
      <c r="AN722" s="4">
        <f t="shared" si="95"/>
        <v>9.5657545985372364E-3</v>
      </c>
      <c r="AO722" s="3"/>
      <c r="AP722">
        <v>0</v>
      </c>
      <c r="AR722" t="s">
        <v>1</v>
      </c>
      <c r="AT722" s="2">
        <v>9.2609999999999992</v>
      </c>
      <c r="AU722" s="1">
        <f t="shared" si="91"/>
        <v>5.7582627797035348</v>
      </c>
      <c r="AV722" s="1">
        <f t="shared" si="92"/>
        <v>4.3863521168893023</v>
      </c>
      <c r="AW722" s="1">
        <f t="shared" si="93"/>
        <v>3.0144414540750715</v>
      </c>
    </row>
    <row r="723" spans="1:49" x14ac:dyDescent="0.2">
      <c r="A723">
        <v>721</v>
      </c>
      <c r="B723" t="s">
        <v>6108</v>
      </c>
      <c r="C723" t="s">
        <v>6107</v>
      </c>
      <c r="E723">
        <v>12944168</v>
      </c>
      <c r="F723" t="s">
        <v>6106</v>
      </c>
      <c r="G723" t="s">
        <v>9</v>
      </c>
      <c r="H723" t="s">
        <v>8</v>
      </c>
      <c r="I723" t="s">
        <v>6105</v>
      </c>
      <c r="J723">
        <v>60030443</v>
      </c>
      <c r="K723" t="s">
        <v>6104</v>
      </c>
      <c r="L723" t="s">
        <v>6103</v>
      </c>
      <c r="M723" t="s">
        <v>46</v>
      </c>
      <c r="N723">
        <v>5</v>
      </c>
      <c r="O723" t="s">
        <v>6102</v>
      </c>
      <c r="P723" t="s">
        <v>6101</v>
      </c>
      <c r="Q723" t="s">
        <v>6100</v>
      </c>
      <c r="R723" s="7">
        <v>37865</v>
      </c>
      <c r="S723" s="8">
        <f t="shared" si="88"/>
        <v>2003</v>
      </c>
      <c r="T723" s="8">
        <v>2003</v>
      </c>
      <c r="U723" s="8">
        <f t="shared" si="89"/>
        <v>19</v>
      </c>
      <c r="V723" s="7">
        <v>37865</v>
      </c>
      <c r="W723" t="s">
        <v>750</v>
      </c>
      <c r="X723" s="2">
        <v>0.89600000000000002</v>
      </c>
      <c r="Y723" s="6">
        <f t="shared" si="94"/>
        <v>2.3918208269934065E-2</v>
      </c>
      <c r="AA723">
        <v>2656736</v>
      </c>
      <c r="AB723">
        <v>29901</v>
      </c>
      <c r="AD723" t="s">
        <v>2</v>
      </c>
      <c r="AE723">
        <v>19</v>
      </c>
      <c r="AF723">
        <v>5</v>
      </c>
      <c r="AH723" t="s">
        <v>6099</v>
      </c>
      <c r="AI723" t="s">
        <v>6098</v>
      </c>
      <c r="AJ723" t="s">
        <v>6097</v>
      </c>
      <c r="AK723" t="s">
        <v>6096</v>
      </c>
      <c r="AL723">
        <v>20</v>
      </c>
      <c r="AM723" s="5">
        <f t="shared" si="90"/>
        <v>1.0526315789473684</v>
      </c>
      <c r="AN723" s="4">
        <f t="shared" si="95"/>
        <v>1.5942924330895395E-3</v>
      </c>
      <c r="AO723" s="3"/>
      <c r="AP723">
        <v>0</v>
      </c>
      <c r="AQ723" t="s">
        <v>645</v>
      </c>
      <c r="AR723" t="s">
        <v>6095</v>
      </c>
      <c r="AS723" t="s">
        <v>644</v>
      </c>
      <c r="AT723" s="2">
        <v>3.9140000000000001</v>
      </c>
      <c r="AU723" s="1">
        <f t="shared" si="91"/>
        <v>1.7221033518880706</v>
      </c>
      <c r="AV723" s="1">
        <f t="shared" si="92"/>
        <v>1.2756250351511802</v>
      </c>
      <c r="AW723" s="1">
        <f t="shared" si="93"/>
        <v>0.82914671841428955</v>
      </c>
    </row>
    <row r="724" spans="1:49" x14ac:dyDescent="0.2">
      <c r="A724">
        <v>722</v>
      </c>
      <c r="B724" t="s">
        <v>6094</v>
      </c>
      <c r="C724" t="s">
        <v>6093</v>
      </c>
      <c r="F724" t="s">
        <v>6092</v>
      </c>
      <c r="G724" t="s">
        <v>9</v>
      </c>
      <c r="H724" t="s">
        <v>8</v>
      </c>
      <c r="I724" t="s">
        <v>5963</v>
      </c>
      <c r="J724">
        <v>60014313</v>
      </c>
      <c r="K724" t="s">
        <v>5962</v>
      </c>
      <c r="L724" t="s">
        <v>5961</v>
      </c>
      <c r="M724" t="s">
        <v>46</v>
      </c>
      <c r="N724">
        <v>1</v>
      </c>
      <c r="O724" t="s">
        <v>5960</v>
      </c>
      <c r="P724">
        <v>7006061921</v>
      </c>
      <c r="Q724">
        <v>60014313</v>
      </c>
      <c r="R724" s="7">
        <v>37865</v>
      </c>
      <c r="S724" s="8">
        <f t="shared" si="88"/>
        <v>2003</v>
      </c>
      <c r="T724" s="8">
        <v>2003</v>
      </c>
      <c r="U724" s="8">
        <f t="shared" si="89"/>
        <v>19</v>
      </c>
      <c r="V724" s="7">
        <v>37865</v>
      </c>
      <c r="W724" t="s">
        <v>63</v>
      </c>
      <c r="X724" s="2">
        <v>1.6519999999999999</v>
      </c>
      <c r="Y724" s="6">
        <f t="shared" si="94"/>
        <v>4.409919649769093E-2</v>
      </c>
      <c r="AA724" t="s">
        <v>62</v>
      </c>
      <c r="AB724">
        <v>17337</v>
      </c>
      <c r="AD724" t="s">
        <v>2</v>
      </c>
      <c r="AE724">
        <v>51</v>
      </c>
      <c r="AF724">
        <v>9</v>
      </c>
      <c r="AH724" t="s">
        <v>6091</v>
      </c>
      <c r="AI724" t="s">
        <v>6090</v>
      </c>
      <c r="AJ724" t="s">
        <v>6089</v>
      </c>
      <c r="AK724" t="s">
        <v>6088</v>
      </c>
      <c r="AL724">
        <v>114</v>
      </c>
      <c r="AM724" s="5">
        <f t="shared" si="90"/>
        <v>6</v>
      </c>
      <c r="AN724" s="4">
        <f t="shared" si="95"/>
        <v>9.0874668686103752E-3</v>
      </c>
      <c r="AO724" s="3"/>
      <c r="AP724">
        <v>0</v>
      </c>
      <c r="AR724" t="s">
        <v>1</v>
      </c>
      <c r="AT724" s="2" t="s">
        <v>0</v>
      </c>
      <c r="AU724" s="1">
        <f t="shared" si="91"/>
        <v>3.3595677608966765</v>
      </c>
      <c r="AV724" s="1">
        <f t="shared" si="92"/>
        <v>2.6593331683150652</v>
      </c>
      <c r="AW724" s="1">
        <f t="shared" si="93"/>
        <v>1.959098575733454</v>
      </c>
    </row>
    <row r="725" spans="1:49" x14ac:dyDescent="0.2">
      <c r="A725">
        <v>723</v>
      </c>
      <c r="B725" t="s">
        <v>6087</v>
      </c>
      <c r="C725" t="s">
        <v>6086</v>
      </c>
      <c r="E725">
        <v>14584681</v>
      </c>
      <c r="F725" t="s">
        <v>6085</v>
      </c>
      <c r="G725" t="s">
        <v>9</v>
      </c>
      <c r="H725" t="s">
        <v>8</v>
      </c>
      <c r="I725" t="s">
        <v>6084</v>
      </c>
      <c r="J725" t="s">
        <v>6083</v>
      </c>
      <c r="K725" t="s">
        <v>6082</v>
      </c>
      <c r="L725" t="s">
        <v>6081</v>
      </c>
      <c r="M725" t="s">
        <v>1040</v>
      </c>
      <c r="N725">
        <v>8</v>
      </c>
      <c r="O725" t="s">
        <v>6080</v>
      </c>
      <c r="P725" t="s">
        <v>6079</v>
      </c>
      <c r="Q725" t="s">
        <v>6078</v>
      </c>
      <c r="R725" s="7">
        <v>37865</v>
      </c>
      <c r="S725" s="8">
        <f t="shared" si="88"/>
        <v>2003</v>
      </c>
      <c r="T725" s="8">
        <v>2003</v>
      </c>
      <c r="U725" s="8">
        <f t="shared" si="89"/>
        <v>19</v>
      </c>
      <c r="V725" s="7">
        <v>37865</v>
      </c>
      <c r="W725" t="s">
        <v>443</v>
      </c>
      <c r="X725" s="2">
        <v>0.85499999999999998</v>
      </c>
      <c r="Y725" s="6">
        <f t="shared" si="94"/>
        <v>2.28237366861536E-2</v>
      </c>
      <c r="AA725">
        <v>980331</v>
      </c>
      <c r="AB725">
        <v>23342</v>
      </c>
      <c r="AD725" t="s">
        <v>2</v>
      </c>
      <c r="AE725">
        <v>29</v>
      </c>
      <c r="AF725">
        <v>9</v>
      </c>
      <c r="AH725" t="s">
        <v>6077</v>
      </c>
      <c r="AI725" t="s">
        <v>6076</v>
      </c>
      <c r="AJ725" t="s">
        <v>6075</v>
      </c>
      <c r="AK725" t="s">
        <v>6074</v>
      </c>
      <c r="AL725">
        <v>18</v>
      </c>
      <c r="AM725" s="5">
        <f t="shared" si="90"/>
        <v>0.94736842105263153</v>
      </c>
      <c r="AN725" s="4">
        <f t="shared" si="95"/>
        <v>1.4348631897805853E-3</v>
      </c>
      <c r="AO725" s="3"/>
      <c r="AP725">
        <v>0</v>
      </c>
      <c r="AQ725" t="s">
        <v>319</v>
      </c>
      <c r="AR725" t="s">
        <v>1</v>
      </c>
      <c r="AS725" t="s">
        <v>318</v>
      </c>
      <c r="AT725" s="2">
        <v>2.6259999999999999</v>
      </c>
      <c r="AU725" s="1">
        <f t="shared" si="91"/>
        <v>1.6407074637241694</v>
      </c>
      <c r="AV725" s="1">
        <f t="shared" si="92"/>
        <v>1.2129299937967093</v>
      </c>
      <c r="AW725" s="1">
        <f t="shared" si="93"/>
        <v>0.78515252386924894</v>
      </c>
    </row>
    <row r="726" spans="1:49" x14ac:dyDescent="0.2">
      <c r="A726">
        <v>724</v>
      </c>
      <c r="B726" t="s">
        <v>6073</v>
      </c>
      <c r="C726" t="s">
        <v>6072</v>
      </c>
      <c r="E726">
        <v>14584683</v>
      </c>
      <c r="F726" t="s">
        <v>6071</v>
      </c>
      <c r="G726" t="s">
        <v>9</v>
      </c>
      <c r="H726" t="s">
        <v>8</v>
      </c>
      <c r="I726" t="s">
        <v>4743</v>
      </c>
      <c r="J726" t="s">
        <v>6070</v>
      </c>
      <c r="K726" t="s">
        <v>6069</v>
      </c>
      <c r="L726" t="s">
        <v>6068</v>
      </c>
      <c r="M726" t="s">
        <v>30</v>
      </c>
      <c r="N726">
        <v>4</v>
      </c>
      <c r="O726" t="s">
        <v>6067</v>
      </c>
      <c r="P726" t="s">
        <v>6066</v>
      </c>
      <c r="Q726" t="s">
        <v>6065</v>
      </c>
      <c r="R726" s="7">
        <v>37865</v>
      </c>
      <c r="S726" s="8">
        <f t="shared" si="88"/>
        <v>2003</v>
      </c>
      <c r="T726" s="8">
        <v>2003</v>
      </c>
      <c r="U726" s="8">
        <f t="shared" si="89"/>
        <v>19</v>
      </c>
      <c r="V726" s="7">
        <v>37865</v>
      </c>
      <c r="W726" t="s">
        <v>443</v>
      </c>
      <c r="X726" s="2">
        <v>0.85499999999999998</v>
      </c>
      <c r="Y726" s="6">
        <f t="shared" si="94"/>
        <v>2.28237366861536E-2</v>
      </c>
      <c r="AA726">
        <v>980331</v>
      </c>
      <c r="AB726">
        <v>23342</v>
      </c>
      <c r="AD726" t="s">
        <v>2</v>
      </c>
      <c r="AE726">
        <v>29</v>
      </c>
      <c r="AF726">
        <v>9</v>
      </c>
      <c r="AH726" t="s">
        <v>6064</v>
      </c>
      <c r="AI726" t="s">
        <v>6063</v>
      </c>
      <c r="AJ726" t="s">
        <v>6062</v>
      </c>
      <c r="AK726" t="s">
        <v>6061</v>
      </c>
      <c r="AL726">
        <v>26</v>
      </c>
      <c r="AM726" s="5">
        <f t="shared" si="90"/>
        <v>1.368421052631579</v>
      </c>
      <c r="AN726" s="4">
        <f t="shared" si="95"/>
        <v>2.0725801630164012E-3</v>
      </c>
      <c r="AO726" s="3"/>
      <c r="AP726">
        <v>0</v>
      </c>
      <c r="AR726" t="s">
        <v>1</v>
      </c>
      <c r="AT726" s="2">
        <v>2.6259999999999999</v>
      </c>
      <c r="AU726" s="1">
        <f t="shared" si="91"/>
        <v>1.6598389729212439</v>
      </c>
      <c r="AV726" s="1">
        <f t="shared" si="92"/>
        <v>1.2448158424585001</v>
      </c>
      <c r="AW726" s="1">
        <f t="shared" si="93"/>
        <v>0.8297927119957561</v>
      </c>
    </row>
    <row r="727" spans="1:49" x14ac:dyDescent="0.2">
      <c r="A727">
        <v>725</v>
      </c>
      <c r="B727" t="s">
        <v>6060</v>
      </c>
      <c r="C727" t="s">
        <v>6059</v>
      </c>
      <c r="F727" t="s">
        <v>6058</v>
      </c>
      <c r="G727" t="s">
        <v>9</v>
      </c>
      <c r="H727" t="s">
        <v>8</v>
      </c>
      <c r="I727" t="s">
        <v>153</v>
      </c>
      <c r="J727" t="s">
        <v>6057</v>
      </c>
      <c r="K727" t="s">
        <v>6056</v>
      </c>
      <c r="L727" t="s">
        <v>6055</v>
      </c>
      <c r="M727" t="s">
        <v>922</v>
      </c>
      <c r="N727">
        <v>5</v>
      </c>
      <c r="O727" t="s">
        <v>6054</v>
      </c>
      <c r="P727" t="s">
        <v>6053</v>
      </c>
      <c r="Q727" t="s">
        <v>6052</v>
      </c>
      <c r="R727" s="7">
        <v>37865</v>
      </c>
      <c r="S727" s="8">
        <f t="shared" si="88"/>
        <v>2003</v>
      </c>
      <c r="T727" s="8">
        <v>2003</v>
      </c>
      <c r="U727" s="8">
        <f t="shared" si="89"/>
        <v>19</v>
      </c>
      <c r="V727" s="7">
        <v>37865</v>
      </c>
      <c r="W727" t="s">
        <v>144</v>
      </c>
      <c r="X727" s="2">
        <v>1.218</v>
      </c>
      <c r="Y727" s="6">
        <f t="shared" si="94"/>
        <v>3.2513814366941618E-2</v>
      </c>
      <c r="AA727">
        <v>189448</v>
      </c>
      <c r="AB727">
        <v>15107</v>
      </c>
      <c r="AD727" t="s">
        <v>2</v>
      </c>
      <c r="AE727">
        <v>49</v>
      </c>
      <c r="AF727">
        <v>9</v>
      </c>
      <c r="AH727" t="s">
        <v>6051</v>
      </c>
      <c r="AI727" t="s">
        <v>6050</v>
      </c>
      <c r="AJ727" t="s">
        <v>6049</v>
      </c>
      <c r="AK727" t="s">
        <v>6048</v>
      </c>
      <c r="AL727">
        <v>89</v>
      </c>
      <c r="AM727" s="5">
        <f t="shared" si="90"/>
        <v>4.6842105263157894</v>
      </c>
      <c r="AN727" s="4">
        <f t="shared" si="95"/>
        <v>7.0946013272484504E-3</v>
      </c>
      <c r="AO727" s="3"/>
      <c r="AP727">
        <v>0</v>
      </c>
      <c r="AQ727" t="s">
        <v>42</v>
      </c>
      <c r="AR727" t="s">
        <v>6047</v>
      </c>
      <c r="AS727" t="s">
        <v>41</v>
      </c>
      <c r="AT727" s="2" t="s">
        <v>0</v>
      </c>
      <c r="AU727" s="1">
        <f t="shared" si="91"/>
        <v>2.4888050455033666</v>
      </c>
      <c r="AV727" s="1">
        <f t="shared" si="92"/>
        <v>1.9804207847095034</v>
      </c>
      <c r="AW727" s="1">
        <f t="shared" si="93"/>
        <v>1.4720365239156401</v>
      </c>
    </row>
    <row r="728" spans="1:49" x14ac:dyDescent="0.2">
      <c r="A728">
        <v>726</v>
      </c>
      <c r="B728" t="s">
        <v>6046</v>
      </c>
      <c r="C728" t="s">
        <v>6045</v>
      </c>
      <c r="F728" t="s">
        <v>6044</v>
      </c>
      <c r="G728" t="s">
        <v>9</v>
      </c>
      <c r="H728" t="s">
        <v>8</v>
      </c>
      <c r="I728" t="s">
        <v>6043</v>
      </c>
      <c r="J728">
        <v>60119141</v>
      </c>
      <c r="K728" t="s">
        <v>6042</v>
      </c>
      <c r="L728" t="s">
        <v>6041</v>
      </c>
      <c r="M728" t="s">
        <v>46</v>
      </c>
      <c r="N728">
        <v>2</v>
      </c>
      <c r="O728" t="s">
        <v>6040</v>
      </c>
      <c r="P728" t="s">
        <v>6039</v>
      </c>
      <c r="Q728" t="s">
        <v>6038</v>
      </c>
      <c r="R728" s="7">
        <v>37865</v>
      </c>
      <c r="S728" s="8">
        <f t="shared" si="88"/>
        <v>2003</v>
      </c>
      <c r="T728" s="8">
        <v>2003</v>
      </c>
      <c r="U728" s="8">
        <f t="shared" si="89"/>
        <v>19</v>
      </c>
      <c r="V728" s="7">
        <v>37865</v>
      </c>
      <c r="W728" t="s">
        <v>332</v>
      </c>
      <c r="X728" s="2">
        <v>0.77400000000000002</v>
      </c>
      <c r="Y728" s="6">
        <f t="shared" si="94"/>
        <v>2.0661487947465366E-2</v>
      </c>
      <c r="AA728">
        <v>7390572</v>
      </c>
      <c r="AB728">
        <v>13549</v>
      </c>
      <c r="AD728" t="s">
        <v>2</v>
      </c>
      <c r="AE728">
        <v>20</v>
      </c>
      <c r="AF728">
        <v>9</v>
      </c>
      <c r="AH728" t="s">
        <v>6037</v>
      </c>
      <c r="AI728" t="s">
        <v>6036</v>
      </c>
      <c r="AK728" t="s">
        <v>6035</v>
      </c>
      <c r="AL728">
        <v>111</v>
      </c>
      <c r="AM728" s="5">
        <f t="shared" si="90"/>
        <v>5.8421052631578947</v>
      </c>
      <c r="AN728" s="4">
        <f t="shared" si="95"/>
        <v>8.8483230036469438E-3</v>
      </c>
      <c r="AO728" s="3"/>
      <c r="AP728">
        <v>1</v>
      </c>
      <c r="AR728" t="s">
        <v>1</v>
      </c>
      <c r="AT728" s="2" t="s">
        <v>0</v>
      </c>
      <c r="AU728" s="1">
        <f t="shared" si="91"/>
        <v>1.7117538464319837</v>
      </c>
      <c r="AV728" s="1">
        <f t="shared" si="92"/>
        <v>1.4754905475556155</v>
      </c>
      <c r="AW728" s="1">
        <f t="shared" si="93"/>
        <v>1.2392272486792471</v>
      </c>
    </row>
    <row r="729" spans="1:49" x14ac:dyDescent="0.2">
      <c r="A729">
        <v>727</v>
      </c>
      <c r="B729" t="s">
        <v>6034</v>
      </c>
      <c r="C729" t="s">
        <v>6033</v>
      </c>
      <c r="E729">
        <v>14571329</v>
      </c>
      <c r="F729" t="s">
        <v>6032</v>
      </c>
      <c r="G729" t="s">
        <v>9</v>
      </c>
      <c r="H729" t="s">
        <v>8</v>
      </c>
      <c r="I729" t="s">
        <v>6031</v>
      </c>
      <c r="J729">
        <v>60027386</v>
      </c>
      <c r="K729" t="s">
        <v>6030</v>
      </c>
      <c r="L729" t="s">
        <v>6029</v>
      </c>
      <c r="M729" t="s">
        <v>139</v>
      </c>
      <c r="N729">
        <v>5</v>
      </c>
      <c r="O729" t="s">
        <v>6028</v>
      </c>
      <c r="P729" t="s">
        <v>6027</v>
      </c>
      <c r="Q729" t="s">
        <v>6026</v>
      </c>
      <c r="R729" s="7">
        <v>37865</v>
      </c>
      <c r="S729" s="8">
        <f t="shared" si="88"/>
        <v>2003</v>
      </c>
      <c r="T729" s="8">
        <v>2003</v>
      </c>
      <c r="U729" s="8">
        <f t="shared" si="89"/>
        <v>19</v>
      </c>
      <c r="V729" s="7">
        <v>37865</v>
      </c>
      <c r="W729" t="s">
        <v>6025</v>
      </c>
      <c r="X729" s="2">
        <v>0.98899999999999999</v>
      </c>
      <c r="Y729" s="6">
        <f t="shared" si="94"/>
        <v>2.6400790155094632E-2</v>
      </c>
      <c r="AA729" t="s">
        <v>6024</v>
      </c>
      <c r="AB729">
        <v>13674</v>
      </c>
      <c r="AD729" t="s">
        <v>2</v>
      </c>
      <c r="AE729">
        <v>18</v>
      </c>
      <c r="AF729">
        <v>4</v>
      </c>
      <c r="AH729" t="s">
        <v>6023</v>
      </c>
      <c r="AI729" t="s">
        <v>6022</v>
      </c>
      <c r="AJ729" t="s">
        <v>6021</v>
      </c>
      <c r="AK729" t="s">
        <v>6020</v>
      </c>
      <c r="AL729">
        <v>35</v>
      </c>
      <c r="AM729" s="5">
        <f t="shared" si="90"/>
        <v>1.8421052631578947</v>
      </c>
      <c r="AN729" s="4">
        <f t="shared" si="95"/>
        <v>2.7900117579066938E-3</v>
      </c>
      <c r="AO729" s="3"/>
      <c r="AP729">
        <v>0</v>
      </c>
      <c r="AR729" t="s">
        <v>1</v>
      </c>
      <c r="AT729" s="2">
        <v>3.4380000000000002</v>
      </c>
      <c r="AU729" s="1">
        <f t="shared" si="91"/>
        <v>1.9317556635938247</v>
      </c>
      <c r="AV729" s="1">
        <f t="shared" si="92"/>
        <v>1.4595400956500664</v>
      </c>
      <c r="AW729" s="1">
        <f t="shared" si="93"/>
        <v>0.98732452770630752</v>
      </c>
    </row>
    <row r="730" spans="1:49" x14ac:dyDescent="0.2">
      <c r="A730">
        <v>728</v>
      </c>
      <c r="B730" t="s">
        <v>6019</v>
      </c>
      <c r="C730" t="s">
        <v>6018</v>
      </c>
      <c r="F730" t="s">
        <v>6017</v>
      </c>
      <c r="G730" t="s">
        <v>9</v>
      </c>
      <c r="H730" t="s">
        <v>8</v>
      </c>
      <c r="I730" t="s">
        <v>6016</v>
      </c>
      <c r="J730" t="s">
        <v>6015</v>
      </c>
      <c r="K730" t="s">
        <v>6014</v>
      </c>
      <c r="L730" t="s">
        <v>6013</v>
      </c>
      <c r="M730" t="s">
        <v>30</v>
      </c>
      <c r="N730">
        <v>3</v>
      </c>
      <c r="O730" t="s">
        <v>6012</v>
      </c>
      <c r="P730" t="s">
        <v>6011</v>
      </c>
      <c r="Q730" t="s">
        <v>6010</v>
      </c>
      <c r="R730" s="7">
        <v>37865</v>
      </c>
      <c r="S730" s="8">
        <f t="shared" si="88"/>
        <v>2003</v>
      </c>
      <c r="T730" s="8">
        <v>2003</v>
      </c>
      <c r="U730" s="8">
        <f t="shared" si="89"/>
        <v>19</v>
      </c>
      <c r="V730" s="7">
        <v>37865</v>
      </c>
      <c r="W730" t="s">
        <v>63</v>
      </c>
      <c r="X730" s="2">
        <v>1.6519999999999999</v>
      </c>
      <c r="Y730" s="6">
        <f t="shared" si="94"/>
        <v>4.409919649769093E-2</v>
      </c>
      <c r="AA730" t="s">
        <v>62</v>
      </c>
      <c r="AB730">
        <v>17337</v>
      </c>
      <c r="AD730" t="s">
        <v>2</v>
      </c>
      <c r="AE730">
        <v>51</v>
      </c>
      <c r="AF730">
        <v>9</v>
      </c>
      <c r="AH730" t="s">
        <v>6009</v>
      </c>
      <c r="AI730" t="s">
        <v>6008</v>
      </c>
      <c r="AJ730" t="s">
        <v>6007</v>
      </c>
      <c r="AK730" t="s">
        <v>6006</v>
      </c>
      <c r="AL730">
        <v>30</v>
      </c>
      <c r="AM730" s="5">
        <f t="shared" si="90"/>
        <v>1.5789473684210527</v>
      </c>
      <c r="AN730" s="4">
        <f t="shared" si="95"/>
        <v>2.3914386496343091E-3</v>
      </c>
      <c r="AO730" s="3"/>
      <c r="AP730">
        <v>0</v>
      </c>
      <c r="AQ730" t="s">
        <v>50</v>
      </c>
      <c r="AR730" t="s">
        <v>6005</v>
      </c>
      <c r="AS730" t="s">
        <v>49</v>
      </c>
      <c r="AT730" s="2" t="s">
        <v>0</v>
      </c>
      <c r="AU730" s="1">
        <f t="shared" si="91"/>
        <v>3.1586869143273946</v>
      </c>
      <c r="AV730" s="1">
        <f t="shared" si="92"/>
        <v>2.3245317573662621</v>
      </c>
      <c r="AW730" s="1">
        <f t="shared" si="93"/>
        <v>1.4903766004051295</v>
      </c>
    </row>
    <row r="731" spans="1:49" x14ac:dyDescent="0.2">
      <c r="A731">
        <v>729</v>
      </c>
      <c r="B731" t="s">
        <v>6004</v>
      </c>
      <c r="C731" t="s">
        <v>6003</v>
      </c>
      <c r="F731" t="s">
        <v>6002</v>
      </c>
      <c r="G731" t="s">
        <v>9</v>
      </c>
      <c r="H731" t="s">
        <v>8</v>
      </c>
      <c r="I731" t="s">
        <v>6001</v>
      </c>
      <c r="J731" t="s">
        <v>6000</v>
      </c>
      <c r="K731" t="s">
        <v>5999</v>
      </c>
      <c r="L731" t="s">
        <v>5998</v>
      </c>
      <c r="M731" t="s">
        <v>5997</v>
      </c>
      <c r="N731">
        <v>4</v>
      </c>
      <c r="O731" t="s">
        <v>5996</v>
      </c>
      <c r="P731" t="s">
        <v>5995</v>
      </c>
      <c r="Q731" t="s">
        <v>5994</v>
      </c>
      <c r="R731" s="7">
        <v>37865</v>
      </c>
      <c r="S731" s="8">
        <f t="shared" si="88"/>
        <v>2003</v>
      </c>
      <c r="T731" s="8">
        <v>2003</v>
      </c>
      <c r="U731" s="8">
        <f t="shared" si="89"/>
        <v>19</v>
      </c>
      <c r="V731" s="7">
        <v>37865</v>
      </c>
      <c r="W731" t="s">
        <v>63</v>
      </c>
      <c r="X731" s="2">
        <v>1.6519999999999999</v>
      </c>
      <c r="Y731" s="6">
        <f t="shared" si="94"/>
        <v>4.409919649769093E-2</v>
      </c>
      <c r="AA731" t="s">
        <v>62</v>
      </c>
      <c r="AB731">
        <v>17337</v>
      </c>
      <c r="AD731" t="s">
        <v>2</v>
      </c>
      <c r="AE731">
        <v>51</v>
      </c>
      <c r="AF731">
        <v>9</v>
      </c>
      <c r="AH731" t="s">
        <v>5993</v>
      </c>
      <c r="AI731" t="s">
        <v>5992</v>
      </c>
      <c r="AJ731" t="s">
        <v>5991</v>
      </c>
      <c r="AK731" t="s">
        <v>5990</v>
      </c>
      <c r="AL731">
        <v>53</v>
      </c>
      <c r="AM731" s="5">
        <f t="shared" si="90"/>
        <v>2.7894736842105261</v>
      </c>
      <c r="AN731" s="4">
        <f t="shared" si="95"/>
        <v>4.2248749476872793E-3</v>
      </c>
      <c r="AO731" s="3"/>
      <c r="AP731">
        <v>0</v>
      </c>
      <c r="AR731" t="s">
        <v>1</v>
      </c>
      <c r="AT731" s="2" t="s">
        <v>0</v>
      </c>
      <c r="AU731" s="1">
        <f t="shared" si="91"/>
        <v>3.2136900032689835</v>
      </c>
      <c r="AV731" s="1">
        <f t="shared" si="92"/>
        <v>2.4162035722689104</v>
      </c>
      <c r="AW731" s="1">
        <f t="shared" si="93"/>
        <v>1.6187171412688373</v>
      </c>
    </row>
    <row r="732" spans="1:49" x14ac:dyDescent="0.2">
      <c r="A732">
        <v>730</v>
      </c>
      <c r="B732" t="s">
        <v>5989</v>
      </c>
      <c r="C732" t="s">
        <v>5988</v>
      </c>
      <c r="F732" t="s">
        <v>5987</v>
      </c>
      <c r="G732" t="s">
        <v>9</v>
      </c>
      <c r="H732" t="s">
        <v>8</v>
      </c>
      <c r="I732" t="s">
        <v>5986</v>
      </c>
      <c r="J732">
        <v>60001439</v>
      </c>
      <c r="K732" t="s">
        <v>385</v>
      </c>
      <c r="L732" t="s">
        <v>457</v>
      </c>
      <c r="M732" t="s">
        <v>46</v>
      </c>
      <c r="N732">
        <v>3</v>
      </c>
      <c r="O732" t="s">
        <v>5985</v>
      </c>
      <c r="P732" t="s">
        <v>5984</v>
      </c>
      <c r="Q732" t="s">
        <v>456</v>
      </c>
      <c r="R732" s="7">
        <v>37865</v>
      </c>
      <c r="S732" s="8">
        <f t="shared" si="88"/>
        <v>2003</v>
      </c>
      <c r="T732" s="8">
        <v>2003</v>
      </c>
      <c r="U732" s="8">
        <f t="shared" si="89"/>
        <v>19</v>
      </c>
      <c r="V732" s="7">
        <v>37865</v>
      </c>
      <c r="W732" t="s">
        <v>63</v>
      </c>
      <c r="X732" s="2">
        <v>1.6519999999999999</v>
      </c>
      <c r="Y732" s="6">
        <f t="shared" si="94"/>
        <v>4.409919649769093E-2</v>
      </c>
      <c r="AA732" t="s">
        <v>62</v>
      </c>
      <c r="AB732">
        <v>17337</v>
      </c>
      <c r="AD732" t="s">
        <v>2</v>
      </c>
      <c r="AE732">
        <v>51</v>
      </c>
      <c r="AF732">
        <v>9</v>
      </c>
      <c r="AH732" t="s">
        <v>5983</v>
      </c>
      <c r="AI732" t="s">
        <v>5982</v>
      </c>
      <c r="AJ732" t="s">
        <v>5981</v>
      </c>
      <c r="AK732" t="s">
        <v>5980</v>
      </c>
      <c r="AL732">
        <v>129</v>
      </c>
      <c r="AM732" s="5">
        <f t="shared" si="90"/>
        <v>6.7894736842105265</v>
      </c>
      <c r="AN732" s="4">
        <f t="shared" si="95"/>
        <v>1.0283186193427531E-2</v>
      </c>
      <c r="AO732" s="3"/>
      <c r="AP732">
        <v>0</v>
      </c>
      <c r="AR732" t="s">
        <v>1</v>
      </c>
      <c r="AT732" s="2" t="s">
        <v>0</v>
      </c>
      <c r="AU732" s="1">
        <f t="shared" si="91"/>
        <v>3.3954393406411909</v>
      </c>
      <c r="AV732" s="1">
        <f t="shared" si="92"/>
        <v>2.7191191345559229</v>
      </c>
      <c r="AW732" s="1">
        <f t="shared" si="93"/>
        <v>2.0427989284706549</v>
      </c>
    </row>
    <row r="733" spans="1:49" x14ac:dyDescent="0.2">
      <c r="A733">
        <v>731</v>
      </c>
      <c r="B733" t="s">
        <v>5979</v>
      </c>
      <c r="C733" t="s">
        <v>5978</v>
      </c>
      <c r="F733" t="s">
        <v>5977</v>
      </c>
      <c r="G733" t="s">
        <v>9</v>
      </c>
      <c r="H733" t="s">
        <v>8</v>
      </c>
      <c r="I733" t="s">
        <v>5976</v>
      </c>
      <c r="J733">
        <v>60078449</v>
      </c>
      <c r="K733" t="s">
        <v>5975</v>
      </c>
      <c r="L733" t="s">
        <v>5974</v>
      </c>
      <c r="M733" t="s">
        <v>46</v>
      </c>
      <c r="N733">
        <v>3</v>
      </c>
      <c r="O733" t="s">
        <v>5973</v>
      </c>
      <c r="P733" t="s">
        <v>5972</v>
      </c>
      <c r="Q733" t="s">
        <v>5971</v>
      </c>
      <c r="R733" s="7">
        <v>37865</v>
      </c>
      <c r="S733" s="8">
        <f t="shared" si="88"/>
        <v>2003</v>
      </c>
      <c r="T733" s="8">
        <v>2003</v>
      </c>
      <c r="U733" s="8">
        <f t="shared" si="89"/>
        <v>19</v>
      </c>
      <c r="V733" s="7">
        <v>37865</v>
      </c>
      <c r="W733" t="s">
        <v>63</v>
      </c>
      <c r="X733" s="2">
        <v>1.6519999999999999</v>
      </c>
      <c r="Y733" s="6">
        <f t="shared" si="94"/>
        <v>4.409919649769093E-2</v>
      </c>
      <c r="AA733" t="s">
        <v>62</v>
      </c>
      <c r="AB733">
        <v>17337</v>
      </c>
      <c r="AD733" t="s">
        <v>2</v>
      </c>
      <c r="AE733">
        <v>51</v>
      </c>
      <c r="AF733">
        <v>9</v>
      </c>
      <c r="AH733" t="s">
        <v>5970</v>
      </c>
      <c r="AI733" t="s">
        <v>5969</v>
      </c>
      <c r="AJ733" t="s">
        <v>5968</v>
      </c>
      <c r="AK733" t="s">
        <v>5967</v>
      </c>
      <c r="AL733">
        <v>1</v>
      </c>
      <c r="AM733" s="5">
        <f t="shared" si="90"/>
        <v>5.2631578947368418E-2</v>
      </c>
      <c r="AN733" s="4">
        <f t="shared" si="95"/>
        <v>7.9714621654476962E-5</v>
      </c>
      <c r="AO733" s="3"/>
      <c r="AP733">
        <v>0</v>
      </c>
      <c r="AR733" t="s">
        <v>1</v>
      </c>
      <c r="AT733" s="2" t="s">
        <v>0</v>
      </c>
      <c r="AU733" s="1">
        <f t="shared" si="91"/>
        <v>3.0893351934879991</v>
      </c>
      <c r="AV733" s="1">
        <f t="shared" si="92"/>
        <v>2.2089455559672704</v>
      </c>
      <c r="AW733" s="1">
        <f t="shared" si="93"/>
        <v>1.3285559184465412</v>
      </c>
    </row>
    <row r="734" spans="1:49" x14ac:dyDescent="0.2">
      <c r="A734">
        <v>732</v>
      </c>
      <c r="B734" t="s">
        <v>5966</v>
      </c>
      <c r="C734" t="s">
        <v>5965</v>
      </c>
      <c r="F734" t="s">
        <v>5964</v>
      </c>
      <c r="G734" t="s">
        <v>9</v>
      </c>
      <c r="H734" t="s">
        <v>8</v>
      </c>
      <c r="I734" t="s">
        <v>5963</v>
      </c>
      <c r="J734">
        <v>60014313</v>
      </c>
      <c r="K734" t="s">
        <v>5962</v>
      </c>
      <c r="L734" t="s">
        <v>5961</v>
      </c>
      <c r="M734" t="s">
        <v>46</v>
      </c>
      <c r="N734">
        <v>1</v>
      </c>
      <c r="O734" t="s">
        <v>5960</v>
      </c>
      <c r="P734">
        <v>7006061921</v>
      </c>
      <c r="Q734">
        <v>60014313</v>
      </c>
      <c r="R734" s="7">
        <v>37865</v>
      </c>
      <c r="S734" s="8">
        <f t="shared" si="88"/>
        <v>2003</v>
      </c>
      <c r="T734" s="8">
        <v>2003</v>
      </c>
      <c r="U734" s="8">
        <f t="shared" si="89"/>
        <v>19</v>
      </c>
      <c r="V734" s="7">
        <v>37865</v>
      </c>
      <c r="W734" t="s">
        <v>63</v>
      </c>
      <c r="X734" s="2">
        <v>1.6519999999999999</v>
      </c>
      <c r="Y734" s="6">
        <f t="shared" si="94"/>
        <v>4.409919649769093E-2</v>
      </c>
      <c r="AA734" t="s">
        <v>62</v>
      </c>
      <c r="AB734">
        <v>17337</v>
      </c>
      <c r="AD734" t="s">
        <v>2</v>
      </c>
      <c r="AE734">
        <v>51</v>
      </c>
      <c r="AF734">
        <v>9</v>
      </c>
      <c r="AH734" t="s">
        <v>5959</v>
      </c>
      <c r="AI734" t="s">
        <v>5958</v>
      </c>
      <c r="AJ734" t="s">
        <v>5957</v>
      </c>
      <c r="AK734" t="s">
        <v>5956</v>
      </c>
      <c r="AL734">
        <v>29</v>
      </c>
      <c r="AM734" s="5">
        <f t="shared" si="90"/>
        <v>1.5263157894736843</v>
      </c>
      <c r="AN734" s="4">
        <f t="shared" si="95"/>
        <v>2.3117240279798322E-3</v>
      </c>
      <c r="AO734" s="3"/>
      <c r="AP734">
        <v>0</v>
      </c>
      <c r="AQ734" t="s">
        <v>5955</v>
      </c>
      <c r="AR734" t="s">
        <v>5954</v>
      </c>
      <c r="AS734" t="s">
        <v>5953</v>
      </c>
      <c r="AT734" s="2" t="s">
        <v>0</v>
      </c>
      <c r="AU734" s="1">
        <f t="shared" si="91"/>
        <v>3.1562954756777604</v>
      </c>
      <c r="AV734" s="1">
        <f t="shared" si="92"/>
        <v>2.3205460262835382</v>
      </c>
      <c r="AW734" s="1">
        <f t="shared" si="93"/>
        <v>1.4847965768893161</v>
      </c>
    </row>
    <row r="735" spans="1:49" x14ac:dyDescent="0.2">
      <c r="A735">
        <v>733</v>
      </c>
      <c r="B735" t="s">
        <v>5952</v>
      </c>
      <c r="C735" t="s">
        <v>5951</v>
      </c>
      <c r="F735" t="s">
        <v>5950</v>
      </c>
      <c r="G735" t="s">
        <v>9</v>
      </c>
      <c r="H735" t="s">
        <v>8</v>
      </c>
      <c r="I735" t="s">
        <v>5949</v>
      </c>
      <c r="J735">
        <v>60015099</v>
      </c>
      <c r="K735" t="s">
        <v>5948</v>
      </c>
      <c r="L735" t="s">
        <v>340</v>
      </c>
      <c r="M735" t="s">
        <v>46</v>
      </c>
      <c r="N735">
        <v>3</v>
      </c>
      <c r="O735" t="s">
        <v>5947</v>
      </c>
      <c r="P735" t="s">
        <v>5946</v>
      </c>
      <c r="Q735" t="s">
        <v>5945</v>
      </c>
      <c r="R735" s="7">
        <v>37865</v>
      </c>
      <c r="S735" s="8">
        <f t="shared" si="88"/>
        <v>2003</v>
      </c>
      <c r="T735" s="8">
        <v>2003</v>
      </c>
      <c r="U735" s="8">
        <f t="shared" si="89"/>
        <v>19</v>
      </c>
      <c r="V735" s="7">
        <v>37865</v>
      </c>
      <c r="W735" t="s">
        <v>63</v>
      </c>
      <c r="X735" s="2">
        <v>1.6519999999999999</v>
      </c>
      <c r="Y735" s="6">
        <f t="shared" si="94"/>
        <v>4.409919649769093E-2</v>
      </c>
      <c r="AA735" t="s">
        <v>62</v>
      </c>
      <c r="AB735">
        <v>17337</v>
      </c>
      <c r="AD735" t="s">
        <v>2</v>
      </c>
      <c r="AE735">
        <v>51</v>
      </c>
      <c r="AF735">
        <v>9</v>
      </c>
      <c r="AH735" t="s">
        <v>5944</v>
      </c>
      <c r="AI735" t="s">
        <v>5943</v>
      </c>
      <c r="AJ735" t="s">
        <v>5942</v>
      </c>
      <c r="AK735" t="s">
        <v>5941</v>
      </c>
      <c r="AL735">
        <v>3</v>
      </c>
      <c r="AM735" s="5">
        <f t="shared" si="90"/>
        <v>0.15789473684210525</v>
      </c>
      <c r="AN735" s="4">
        <f t="shared" si="95"/>
        <v>2.3914386496343091E-4</v>
      </c>
      <c r="AO735" s="3"/>
      <c r="AP735">
        <v>0</v>
      </c>
      <c r="AQ735" t="s">
        <v>50</v>
      </c>
      <c r="AR735" t="s">
        <v>5940</v>
      </c>
      <c r="AS735" t="s">
        <v>49</v>
      </c>
      <c r="AT735" s="2" t="s">
        <v>0</v>
      </c>
      <c r="AU735" s="1">
        <f t="shared" si="91"/>
        <v>3.094118070787268</v>
      </c>
      <c r="AV735" s="1">
        <f t="shared" si="92"/>
        <v>2.216917018132718</v>
      </c>
      <c r="AW735" s="1">
        <f t="shared" si="93"/>
        <v>1.3397159654781678</v>
      </c>
    </row>
    <row r="736" spans="1:49" x14ac:dyDescent="0.2">
      <c r="A736">
        <v>734</v>
      </c>
      <c r="B736" t="s">
        <v>5939</v>
      </c>
      <c r="C736" t="s">
        <v>5938</v>
      </c>
      <c r="F736" t="s">
        <v>5937</v>
      </c>
      <c r="G736" t="s">
        <v>9</v>
      </c>
      <c r="H736" t="s">
        <v>8</v>
      </c>
      <c r="I736" t="s">
        <v>782</v>
      </c>
      <c r="J736">
        <v>60013983</v>
      </c>
      <c r="K736" t="s">
        <v>781</v>
      </c>
      <c r="L736" t="s">
        <v>780</v>
      </c>
      <c r="M736" t="s">
        <v>725</v>
      </c>
      <c r="N736">
        <v>2</v>
      </c>
      <c r="O736" t="s">
        <v>5936</v>
      </c>
      <c r="P736" t="s">
        <v>5935</v>
      </c>
      <c r="Q736" t="s">
        <v>779</v>
      </c>
      <c r="R736" s="7">
        <v>37865</v>
      </c>
      <c r="S736" s="8">
        <f t="shared" si="88"/>
        <v>2003</v>
      </c>
      <c r="T736" s="8">
        <v>2003</v>
      </c>
      <c r="U736" s="8">
        <f t="shared" si="89"/>
        <v>19</v>
      </c>
      <c r="V736" s="7">
        <v>37865</v>
      </c>
      <c r="W736" t="s">
        <v>63</v>
      </c>
      <c r="X736" s="2">
        <v>1.6519999999999999</v>
      </c>
      <c r="Y736" s="6">
        <f t="shared" si="94"/>
        <v>4.409919649769093E-2</v>
      </c>
      <c r="AA736" t="s">
        <v>62</v>
      </c>
      <c r="AB736">
        <v>17337</v>
      </c>
      <c r="AD736" t="s">
        <v>2</v>
      </c>
      <c r="AE736">
        <v>51</v>
      </c>
      <c r="AF736">
        <v>9</v>
      </c>
      <c r="AH736" t="s">
        <v>5934</v>
      </c>
      <c r="AI736" t="s">
        <v>5933</v>
      </c>
      <c r="AJ736" t="s">
        <v>5932</v>
      </c>
      <c r="AK736" t="s">
        <v>5931</v>
      </c>
      <c r="AL736">
        <v>39</v>
      </c>
      <c r="AM736" s="5">
        <f t="shared" si="90"/>
        <v>2.0526315789473686</v>
      </c>
      <c r="AN736" s="4">
        <f t="shared" si="95"/>
        <v>3.1088702445246021E-3</v>
      </c>
      <c r="AO736" s="3"/>
      <c r="AP736">
        <v>0</v>
      </c>
      <c r="AR736" t="s">
        <v>1</v>
      </c>
      <c r="AT736" s="2" t="s">
        <v>0</v>
      </c>
      <c r="AU736" s="1">
        <f t="shared" si="91"/>
        <v>3.1802098621741033</v>
      </c>
      <c r="AV736" s="1">
        <f t="shared" si="92"/>
        <v>2.3604033371107764</v>
      </c>
      <c r="AW736" s="1">
        <f t="shared" si="93"/>
        <v>1.54059681204745</v>
      </c>
    </row>
    <row r="737" spans="1:49" x14ac:dyDescent="0.2">
      <c r="A737">
        <v>735</v>
      </c>
      <c r="B737" t="s">
        <v>5930</v>
      </c>
      <c r="C737" t="s">
        <v>5929</v>
      </c>
      <c r="F737" t="s">
        <v>5928</v>
      </c>
      <c r="G737" t="s">
        <v>9</v>
      </c>
      <c r="H737" t="s">
        <v>8</v>
      </c>
      <c r="I737" t="s">
        <v>229</v>
      </c>
      <c r="J737">
        <v>60031707</v>
      </c>
      <c r="K737" t="s">
        <v>5723</v>
      </c>
      <c r="L737" t="s">
        <v>5722</v>
      </c>
      <c r="M737" t="s">
        <v>46</v>
      </c>
      <c r="N737">
        <v>3</v>
      </c>
      <c r="O737" t="s">
        <v>4157</v>
      </c>
      <c r="P737" t="s">
        <v>4156</v>
      </c>
      <c r="Q737" t="s">
        <v>5927</v>
      </c>
      <c r="R737" s="7">
        <v>37865</v>
      </c>
      <c r="S737" s="8">
        <f t="shared" si="88"/>
        <v>2003</v>
      </c>
      <c r="T737" s="8">
        <v>2003</v>
      </c>
      <c r="U737" s="8">
        <f t="shared" si="89"/>
        <v>19</v>
      </c>
      <c r="V737" s="7">
        <v>37865</v>
      </c>
      <c r="W737" t="s">
        <v>63</v>
      </c>
      <c r="X737" s="2">
        <v>1.6519999999999999</v>
      </c>
      <c r="Y737" s="6">
        <f t="shared" si="94"/>
        <v>4.409919649769093E-2</v>
      </c>
      <c r="AA737" t="s">
        <v>62</v>
      </c>
      <c r="AB737">
        <v>17337</v>
      </c>
      <c r="AD737" t="s">
        <v>2</v>
      </c>
      <c r="AE737">
        <v>51</v>
      </c>
      <c r="AF737">
        <v>9</v>
      </c>
      <c r="AH737" t="s">
        <v>5926</v>
      </c>
      <c r="AI737" t="s">
        <v>5925</v>
      </c>
      <c r="AJ737" t="s">
        <v>5924</v>
      </c>
      <c r="AK737" t="s">
        <v>5923</v>
      </c>
      <c r="AL737">
        <v>6</v>
      </c>
      <c r="AM737" s="5">
        <f t="shared" si="90"/>
        <v>0.31578947368421051</v>
      </c>
      <c r="AN737" s="4">
        <f t="shared" si="95"/>
        <v>4.7828772992686183E-4</v>
      </c>
      <c r="AO737" s="3"/>
      <c r="AP737">
        <v>0</v>
      </c>
      <c r="AR737" t="s">
        <v>1</v>
      </c>
      <c r="AT737" s="2" t="s">
        <v>0</v>
      </c>
      <c r="AU737" s="1">
        <f t="shared" si="91"/>
        <v>3.101292386736171</v>
      </c>
      <c r="AV737" s="1">
        <f t="shared" si="92"/>
        <v>2.2288742113808895</v>
      </c>
      <c r="AW737" s="1">
        <f t="shared" si="93"/>
        <v>1.3564560360256082</v>
      </c>
    </row>
    <row r="738" spans="1:49" x14ac:dyDescent="0.2">
      <c r="A738">
        <v>736</v>
      </c>
      <c r="B738" t="s">
        <v>5922</v>
      </c>
      <c r="C738" t="s">
        <v>5921</v>
      </c>
      <c r="F738" t="s">
        <v>5920</v>
      </c>
      <c r="G738" t="s">
        <v>9</v>
      </c>
      <c r="H738" t="s">
        <v>8</v>
      </c>
      <c r="I738" t="s">
        <v>5919</v>
      </c>
      <c r="J738">
        <v>60017103</v>
      </c>
      <c r="K738" t="s">
        <v>5918</v>
      </c>
      <c r="L738" t="s">
        <v>493</v>
      </c>
      <c r="M738" t="s">
        <v>356</v>
      </c>
      <c r="N738">
        <v>2</v>
      </c>
      <c r="O738" t="s">
        <v>5917</v>
      </c>
      <c r="P738" t="s">
        <v>5916</v>
      </c>
      <c r="Q738" t="s">
        <v>5915</v>
      </c>
      <c r="R738" s="7">
        <v>37865</v>
      </c>
      <c r="S738" s="8">
        <f t="shared" si="88"/>
        <v>2003</v>
      </c>
      <c r="T738" s="8">
        <v>2003</v>
      </c>
      <c r="U738" s="8">
        <f t="shared" si="89"/>
        <v>19</v>
      </c>
      <c r="V738" s="7">
        <v>37865</v>
      </c>
      <c r="W738" t="s">
        <v>4004</v>
      </c>
      <c r="X738" s="2">
        <v>0.29699999999999999</v>
      </c>
      <c r="Y738" s="6">
        <f t="shared" si="94"/>
        <v>7.9282453751901971E-3</v>
      </c>
      <c r="AA738">
        <v>10637842</v>
      </c>
      <c r="AB738">
        <v>12310</v>
      </c>
      <c r="AD738" t="s">
        <v>2</v>
      </c>
      <c r="AE738">
        <v>48</v>
      </c>
      <c r="AF738">
        <v>9</v>
      </c>
      <c r="AH738" t="s">
        <v>5914</v>
      </c>
      <c r="AI738" t="s">
        <v>5913</v>
      </c>
      <c r="AK738" t="s">
        <v>5912</v>
      </c>
      <c r="AL738">
        <v>1</v>
      </c>
      <c r="AM738" s="5">
        <f t="shared" si="90"/>
        <v>5.2631578947368418E-2</v>
      </c>
      <c r="AN738" s="4">
        <f t="shared" si="95"/>
        <v>7.9714621654476962E-5</v>
      </c>
      <c r="AO738" s="3"/>
      <c r="AP738">
        <v>0</v>
      </c>
      <c r="AR738" t="s">
        <v>1</v>
      </c>
      <c r="AT738" s="2">
        <v>0.65400000000000003</v>
      </c>
      <c r="AU738" s="1">
        <f t="shared" si="91"/>
        <v>0.55736861491294809</v>
      </c>
      <c r="AV738" s="1">
        <f t="shared" si="92"/>
        <v>0.40039799984223373</v>
      </c>
      <c r="AW738" s="1">
        <f t="shared" si="93"/>
        <v>0.24342738477151929</v>
      </c>
    </row>
    <row r="739" spans="1:49" x14ac:dyDescent="0.2">
      <c r="A739">
        <v>737</v>
      </c>
      <c r="B739" t="s">
        <v>5911</v>
      </c>
      <c r="C739" t="s">
        <v>5910</v>
      </c>
      <c r="F739" t="s">
        <v>5909</v>
      </c>
      <c r="G739" t="s">
        <v>9</v>
      </c>
      <c r="H739" t="s">
        <v>8</v>
      </c>
      <c r="I739" t="s">
        <v>5908</v>
      </c>
      <c r="J739" t="s">
        <v>5907</v>
      </c>
      <c r="K739" t="s">
        <v>5906</v>
      </c>
      <c r="L739" t="s">
        <v>5905</v>
      </c>
      <c r="M739" t="s">
        <v>5904</v>
      </c>
      <c r="N739">
        <v>14</v>
      </c>
      <c r="O739" t="s">
        <v>5903</v>
      </c>
      <c r="P739" t="s">
        <v>5902</v>
      </c>
      <c r="Q739" t="s">
        <v>5901</v>
      </c>
      <c r="R739" s="7">
        <v>37865</v>
      </c>
      <c r="S739" s="8">
        <f t="shared" si="88"/>
        <v>2003</v>
      </c>
      <c r="T739" s="8">
        <v>2003</v>
      </c>
      <c r="U739" s="8">
        <f t="shared" si="89"/>
        <v>19</v>
      </c>
      <c r="V739" s="7">
        <v>37865</v>
      </c>
      <c r="W739" t="s">
        <v>74</v>
      </c>
      <c r="X739" s="2">
        <v>0.75</v>
      </c>
      <c r="Y739" s="6">
        <f t="shared" si="94"/>
        <v>2.0020821654520703E-2</v>
      </c>
      <c r="AA739" t="s">
        <v>73</v>
      </c>
      <c r="AB739">
        <v>29221</v>
      </c>
      <c r="AD739" t="s">
        <v>2</v>
      </c>
      <c r="AE739">
        <v>10</v>
      </c>
      <c r="AF739">
        <v>9</v>
      </c>
      <c r="AH739" t="s">
        <v>5900</v>
      </c>
      <c r="AI739" t="s">
        <v>5899</v>
      </c>
      <c r="AK739" t="s">
        <v>5898</v>
      </c>
      <c r="AL739">
        <v>1</v>
      </c>
      <c r="AM739" s="5">
        <f t="shared" si="90"/>
        <v>5.2631578947368418E-2</v>
      </c>
      <c r="AN739" s="4">
        <f t="shared" si="95"/>
        <v>7.9714621654476962E-5</v>
      </c>
      <c r="AO739" s="3"/>
      <c r="AP739">
        <v>0</v>
      </c>
      <c r="AR739" t="s">
        <v>1</v>
      </c>
      <c r="AT739" s="2">
        <v>2.0230000000000001</v>
      </c>
      <c r="AU739" s="1">
        <f t="shared" si="91"/>
        <v>1.4038489544660835</v>
      </c>
      <c r="AV739" s="1">
        <f t="shared" si="92"/>
        <v>1.005026813808759</v>
      </c>
      <c r="AW739" s="1">
        <f t="shared" si="93"/>
        <v>0.60620467315143445</v>
      </c>
    </row>
    <row r="740" spans="1:49" x14ac:dyDescent="0.2">
      <c r="A740">
        <v>738</v>
      </c>
      <c r="B740" t="s">
        <v>5897</v>
      </c>
      <c r="C740" t="s">
        <v>5896</v>
      </c>
      <c r="E740">
        <v>14584679</v>
      </c>
      <c r="F740" t="s">
        <v>5895</v>
      </c>
      <c r="G740" t="s">
        <v>9</v>
      </c>
      <c r="H740" t="s">
        <v>8</v>
      </c>
      <c r="I740" t="s">
        <v>5894</v>
      </c>
      <c r="J740" t="s">
        <v>5893</v>
      </c>
      <c r="K740" t="s">
        <v>5892</v>
      </c>
      <c r="L740" t="s">
        <v>5891</v>
      </c>
      <c r="M740" t="s">
        <v>103</v>
      </c>
      <c r="N740">
        <v>5</v>
      </c>
      <c r="O740" t="s">
        <v>5890</v>
      </c>
      <c r="P740" t="s">
        <v>5889</v>
      </c>
      <c r="Q740" t="s">
        <v>5888</v>
      </c>
      <c r="R740" s="7">
        <v>37865</v>
      </c>
      <c r="S740" s="8">
        <f t="shared" si="88"/>
        <v>2003</v>
      </c>
      <c r="T740" s="8">
        <v>2003</v>
      </c>
      <c r="U740" s="8">
        <f t="shared" si="89"/>
        <v>19</v>
      </c>
      <c r="V740" s="7">
        <v>37865</v>
      </c>
      <c r="W740" t="s">
        <v>443</v>
      </c>
      <c r="X740" s="2">
        <v>0.85499999999999998</v>
      </c>
      <c r="Y740" s="6">
        <f t="shared" si="94"/>
        <v>2.28237366861536E-2</v>
      </c>
      <c r="AA740">
        <v>980331</v>
      </c>
      <c r="AB740">
        <v>23342</v>
      </c>
      <c r="AD740" t="s">
        <v>2</v>
      </c>
      <c r="AE740">
        <v>29</v>
      </c>
      <c r="AF740">
        <v>9</v>
      </c>
      <c r="AH740" t="s">
        <v>5887</v>
      </c>
      <c r="AI740" t="s">
        <v>5886</v>
      </c>
      <c r="AJ740" t="s">
        <v>5885</v>
      </c>
      <c r="AK740" t="s">
        <v>5884</v>
      </c>
      <c r="AL740">
        <v>16</v>
      </c>
      <c r="AM740" s="5">
        <f t="shared" si="90"/>
        <v>0.84210526315789469</v>
      </c>
      <c r="AN740" s="4">
        <f t="shared" si="95"/>
        <v>1.2754339464716314E-3</v>
      </c>
      <c r="AO740" s="3"/>
      <c r="AP740">
        <v>0</v>
      </c>
      <c r="AQ740" t="s">
        <v>485</v>
      </c>
      <c r="AR740" t="s">
        <v>1</v>
      </c>
      <c r="AS740" t="s">
        <v>484</v>
      </c>
      <c r="AT740" s="2">
        <v>2.6259999999999999</v>
      </c>
      <c r="AU740" s="1">
        <f t="shared" si="91"/>
        <v>1.6359245864249008</v>
      </c>
      <c r="AV740" s="1">
        <f t="shared" si="92"/>
        <v>1.2049585316312617</v>
      </c>
      <c r="AW740" s="1">
        <f t="shared" si="93"/>
        <v>0.77399247683762218</v>
      </c>
    </row>
    <row r="741" spans="1:49" x14ac:dyDescent="0.2">
      <c r="A741">
        <v>739</v>
      </c>
      <c r="B741" t="s">
        <v>5883</v>
      </c>
      <c r="C741" t="s">
        <v>5882</v>
      </c>
      <c r="E741">
        <v>14584680</v>
      </c>
      <c r="F741" t="s">
        <v>5881</v>
      </c>
      <c r="G741" t="s">
        <v>9</v>
      </c>
      <c r="H741" t="s">
        <v>8</v>
      </c>
      <c r="I741" t="s">
        <v>5880</v>
      </c>
      <c r="J741" t="s">
        <v>5879</v>
      </c>
      <c r="K741" t="s">
        <v>5878</v>
      </c>
      <c r="L741" t="s">
        <v>5877</v>
      </c>
      <c r="M741" t="s">
        <v>905</v>
      </c>
      <c r="N741">
        <v>3</v>
      </c>
      <c r="O741" t="s">
        <v>5876</v>
      </c>
      <c r="P741" t="s">
        <v>5875</v>
      </c>
      <c r="Q741" t="s">
        <v>5874</v>
      </c>
      <c r="R741" s="7">
        <v>37865</v>
      </c>
      <c r="S741" s="8">
        <f t="shared" si="88"/>
        <v>2003</v>
      </c>
      <c r="T741" s="8">
        <v>2003</v>
      </c>
      <c r="U741" s="8">
        <f t="shared" si="89"/>
        <v>19</v>
      </c>
      <c r="V741" s="7">
        <v>37865</v>
      </c>
      <c r="W741" t="s">
        <v>443</v>
      </c>
      <c r="X741" s="2">
        <v>0.85499999999999998</v>
      </c>
      <c r="Y741" s="6">
        <f t="shared" si="94"/>
        <v>2.28237366861536E-2</v>
      </c>
      <c r="AA741">
        <v>980331</v>
      </c>
      <c r="AB741">
        <v>23342</v>
      </c>
      <c r="AD741" t="s">
        <v>2</v>
      </c>
      <c r="AE741">
        <v>29</v>
      </c>
      <c r="AF741">
        <v>9</v>
      </c>
      <c r="AH741" t="s">
        <v>5873</v>
      </c>
      <c r="AI741" t="s">
        <v>5872</v>
      </c>
      <c r="AJ741" t="s">
        <v>5871</v>
      </c>
      <c r="AK741" t="s">
        <v>5870</v>
      </c>
      <c r="AL741">
        <v>11</v>
      </c>
      <c r="AM741" s="5">
        <f t="shared" si="90"/>
        <v>0.57894736842105265</v>
      </c>
      <c r="AN741" s="4">
        <f t="shared" si="95"/>
        <v>8.768608381992467E-4</v>
      </c>
      <c r="AO741" s="3"/>
      <c r="AP741">
        <v>0</v>
      </c>
      <c r="AR741" t="s">
        <v>1</v>
      </c>
      <c r="AT741" s="2">
        <v>2.6259999999999999</v>
      </c>
      <c r="AU741" s="1">
        <f t="shared" si="91"/>
        <v>1.6239673931767291</v>
      </c>
      <c r="AV741" s="1">
        <f t="shared" si="92"/>
        <v>1.1850298762176423</v>
      </c>
      <c r="AW741" s="1">
        <f t="shared" si="93"/>
        <v>0.74609235925855533</v>
      </c>
    </row>
    <row r="742" spans="1:49" x14ac:dyDescent="0.2">
      <c r="A742">
        <v>740</v>
      </c>
      <c r="B742" t="s">
        <v>5869</v>
      </c>
      <c r="C742" t="s">
        <v>5868</v>
      </c>
      <c r="D742" t="s">
        <v>5867</v>
      </c>
      <c r="F742" t="s">
        <v>5866</v>
      </c>
      <c r="G742" t="s">
        <v>9</v>
      </c>
      <c r="H742" t="s">
        <v>8</v>
      </c>
      <c r="I742" t="s">
        <v>5865</v>
      </c>
      <c r="J742">
        <v>60003729</v>
      </c>
      <c r="K742" t="s">
        <v>141</v>
      </c>
      <c r="L742" t="s">
        <v>140</v>
      </c>
      <c r="M742" t="s">
        <v>139</v>
      </c>
      <c r="N742">
        <v>27</v>
      </c>
      <c r="O742" t="s">
        <v>5864</v>
      </c>
      <c r="P742" t="s">
        <v>5863</v>
      </c>
      <c r="Q742" t="s">
        <v>5862</v>
      </c>
      <c r="R742" s="7">
        <v>37865</v>
      </c>
      <c r="S742" s="8">
        <f t="shared" si="88"/>
        <v>2003</v>
      </c>
      <c r="T742" s="8">
        <v>2003</v>
      </c>
      <c r="U742" s="8">
        <f t="shared" si="89"/>
        <v>19</v>
      </c>
      <c r="V742" s="7">
        <v>37865</v>
      </c>
      <c r="W742" t="s">
        <v>138</v>
      </c>
      <c r="X742" s="2">
        <v>1.774</v>
      </c>
      <c r="Y742" s="6">
        <f t="shared" si="94"/>
        <v>4.7355916820159633E-2</v>
      </c>
      <c r="AA742">
        <v>295515</v>
      </c>
      <c r="AB742">
        <v>29066</v>
      </c>
      <c r="AD742" t="s">
        <v>2</v>
      </c>
      <c r="AE742">
        <v>43</v>
      </c>
      <c r="AF742">
        <v>9</v>
      </c>
      <c r="AH742" t="s">
        <v>5861</v>
      </c>
      <c r="AI742" t="s">
        <v>5860</v>
      </c>
      <c r="AK742" t="s">
        <v>5859</v>
      </c>
      <c r="AL742">
        <v>24</v>
      </c>
      <c r="AM742" s="5">
        <f t="shared" si="90"/>
        <v>1.263157894736842</v>
      </c>
      <c r="AN742" s="4">
        <f t="shared" si="95"/>
        <v>1.9131509197074473E-3</v>
      </c>
      <c r="AO742" s="3"/>
      <c r="AP742">
        <v>0</v>
      </c>
      <c r="AR742" t="s">
        <v>1</v>
      </c>
      <c r="AT742" s="2">
        <v>3.1789999999999998</v>
      </c>
      <c r="AU742" s="1">
        <f t="shared" si="91"/>
        <v>3.3723087050023977</v>
      </c>
      <c r="AV742" s="1">
        <f t="shared" si="92"/>
        <v>2.4634533869933537</v>
      </c>
      <c r="AW742" s="1">
        <f t="shared" si="93"/>
        <v>1.5545980689843102</v>
      </c>
    </row>
    <row r="743" spans="1:49" x14ac:dyDescent="0.2">
      <c r="A743">
        <v>741</v>
      </c>
      <c r="B743" t="s">
        <v>5858</v>
      </c>
      <c r="C743" t="s">
        <v>5857</v>
      </c>
      <c r="F743" t="s">
        <v>5856</v>
      </c>
      <c r="G743" t="s">
        <v>9</v>
      </c>
      <c r="H743" t="s">
        <v>8</v>
      </c>
      <c r="I743" t="s">
        <v>3955</v>
      </c>
      <c r="J743" t="s">
        <v>5855</v>
      </c>
      <c r="K743" t="s">
        <v>5854</v>
      </c>
      <c r="L743" t="s">
        <v>5853</v>
      </c>
      <c r="M743" t="s">
        <v>749</v>
      </c>
      <c r="N743">
        <v>3</v>
      </c>
      <c r="O743" t="s">
        <v>5852</v>
      </c>
      <c r="P743" t="s">
        <v>5851</v>
      </c>
      <c r="Q743" t="s">
        <v>5850</v>
      </c>
      <c r="R743" s="7">
        <v>37865</v>
      </c>
      <c r="S743" s="8">
        <f t="shared" si="88"/>
        <v>2003</v>
      </c>
      <c r="T743" s="8">
        <v>2003</v>
      </c>
      <c r="U743" s="8">
        <f t="shared" si="89"/>
        <v>19</v>
      </c>
      <c r="V743" s="7">
        <v>37865</v>
      </c>
      <c r="W743" t="s">
        <v>63</v>
      </c>
      <c r="X743" s="2">
        <v>1.6519999999999999</v>
      </c>
      <c r="Y743" s="6">
        <f t="shared" si="94"/>
        <v>4.409919649769093E-2</v>
      </c>
      <c r="AA743" t="s">
        <v>62</v>
      </c>
      <c r="AB743">
        <v>17337</v>
      </c>
      <c r="AD743" t="s">
        <v>2</v>
      </c>
      <c r="AE743">
        <v>51</v>
      </c>
      <c r="AF743">
        <v>9</v>
      </c>
      <c r="AH743" t="s">
        <v>5849</v>
      </c>
      <c r="AI743" t="s">
        <v>5848</v>
      </c>
      <c r="AJ743" t="s">
        <v>5847</v>
      </c>
      <c r="AK743" t="s">
        <v>5846</v>
      </c>
      <c r="AL743">
        <v>280</v>
      </c>
      <c r="AM743" s="5">
        <f t="shared" si="90"/>
        <v>14.736842105263158</v>
      </c>
      <c r="AN743" s="4">
        <f t="shared" si="95"/>
        <v>2.232009406325355E-2</v>
      </c>
      <c r="AO743" s="3"/>
      <c r="AP743">
        <v>0</v>
      </c>
      <c r="AR743" t="s">
        <v>1</v>
      </c>
      <c r="AT743" s="2" t="s">
        <v>0</v>
      </c>
      <c r="AU743" s="1">
        <f t="shared" si="91"/>
        <v>3.7565465767359716</v>
      </c>
      <c r="AV743" s="1">
        <f t="shared" si="92"/>
        <v>3.3209645280472238</v>
      </c>
      <c r="AW743" s="1">
        <f t="shared" si="93"/>
        <v>2.8853824793584759</v>
      </c>
    </row>
    <row r="744" spans="1:49" x14ac:dyDescent="0.2">
      <c r="A744">
        <v>742</v>
      </c>
      <c r="B744" t="s">
        <v>5845</v>
      </c>
      <c r="C744" t="s">
        <v>5844</v>
      </c>
      <c r="F744" t="s">
        <v>5843</v>
      </c>
      <c r="G744" t="s">
        <v>9</v>
      </c>
      <c r="H744" t="s">
        <v>8</v>
      </c>
      <c r="I744" t="s">
        <v>5842</v>
      </c>
      <c r="J744" t="s">
        <v>622</v>
      </c>
      <c r="K744" t="s">
        <v>624</v>
      </c>
      <c r="L744" t="s">
        <v>623</v>
      </c>
      <c r="M744" t="s">
        <v>236</v>
      </c>
      <c r="N744">
        <v>2</v>
      </c>
      <c r="O744" t="s">
        <v>5841</v>
      </c>
      <c r="P744" t="s">
        <v>5840</v>
      </c>
      <c r="Q744" t="s">
        <v>5839</v>
      </c>
      <c r="R744" s="7">
        <v>37865</v>
      </c>
      <c r="S744" s="8">
        <f t="shared" si="88"/>
        <v>2003</v>
      </c>
      <c r="T744" s="8">
        <v>2003</v>
      </c>
      <c r="U744" s="8">
        <f t="shared" si="89"/>
        <v>19</v>
      </c>
      <c r="V744" s="7">
        <v>37865</v>
      </c>
      <c r="W744" t="s">
        <v>63</v>
      </c>
      <c r="X744" s="2">
        <v>1.6519999999999999</v>
      </c>
      <c r="Y744" s="6">
        <f t="shared" si="94"/>
        <v>4.409919649769093E-2</v>
      </c>
      <c r="AA744" t="s">
        <v>62</v>
      </c>
      <c r="AB744">
        <v>17337</v>
      </c>
      <c r="AD744" t="s">
        <v>2</v>
      </c>
      <c r="AE744">
        <v>51</v>
      </c>
      <c r="AF744">
        <v>9</v>
      </c>
      <c r="AH744" t="s">
        <v>5838</v>
      </c>
      <c r="AI744" t="s">
        <v>5837</v>
      </c>
      <c r="AJ744" t="s">
        <v>5836</v>
      </c>
      <c r="AK744" t="s">
        <v>5835</v>
      </c>
      <c r="AL744">
        <v>3</v>
      </c>
      <c r="AM744" s="5">
        <f t="shared" si="90"/>
        <v>0.15789473684210525</v>
      </c>
      <c r="AN744" s="4">
        <f t="shared" si="95"/>
        <v>2.3914386496343091E-4</v>
      </c>
      <c r="AO744" s="3"/>
      <c r="AP744">
        <v>0</v>
      </c>
      <c r="AQ744" t="s">
        <v>265</v>
      </c>
      <c r="AR744">
        <v>27001</v>
      </c>
      <c r="AS744" t="s">
        <v>264</v>
      </c>
      <c r="AT744" s="2" t="s">
        <v>0</v>
      </c>
      <c r="AU744" s="1">
        <f t="shared" si="91"/>
        <v>3.094118070787268</v>
      </c>
      <c r="AV744" s="1">
        <f t="shared" si="92"/>
        <v>2.216917018132718</v>
      </c>
      <c r="AW744" s="1">
        <f t="shared" si="93"/>
        <v>1.3397159654781678</v>
      </c>
    </row>
    <row r="745" spans="1:49" x14ac:dyDescent="0.2">
      <c r="A745">
        <v>743</v>
      </c>
      <c r="B745" t="s">
        <v>5834</v>
      </c>
      <c r="C745" t="s">
        <v>5833</v>
      </c>
      <c r="F745" t="s">
        <v>5832</v>
      </c>
      <c r="G745" t="s">
        <v>9</v>
      </c>
      <c r="H745" t="s">
        <v>8</v>
      </c>
      <c r="I745" t="s">
        <v>5831</v>
      </c>
      <c r="J745" t="s">
        <v>5830</v>
      </c>
      <c r="K745" t="s">
        <v>5829</v>
      </c>
      <c r="L745" t="s">
        <v>5828</v>
      </c>
      <c r="M745" t="s">
        <v>56</v>
      </c>
      <c r="N745">
        <v>2</v>
      </c>
      <c r="O745" t="s">
        <v>5827</v>
      </c>
      <c r="P745" t="s">
        <v>5826</v>
      </c>
      <c r="Q745" t="s">
        <v>5825</v>
      </c>
      <c r="R745" s="7">
        <v>37865</v>
      </c>
      <c r="S745" s="8">
        <f t="shared" si="88"/>
        <v>2003</v>
      </c>
      <c r="T745" s="8">
        <v>2003</v>
      </c>
      <c r="U745" s="8">
        <f t="shared" si="89"/>
        <v>19</v>
      </c>
      <c r="V745" s="7">
        <v>37865</v>
      </c>
      <c r="W745" t="s">
        <v>63</v>
      </c>
      <c r="X745" s="2">
        <v>1.6519999999999999</v>
      </c>
      <c r="Y745" s="6">
        <f t="shared" si="94"/>
        <v>4.409919649769093E-2</v>
      </c>
      <c r="AA745" t="s">
        <v>62</v>
      </c>
      <c r="AB745">
        <v>17337</v>
      </c>
      <c r="AD745" t="s">
        <v>2</v>
      </c>
      <c r="AE745">
        <v>51</v>
      </c>
      <c r="AF745">
        <v>9</v>
      </c>
      <c r="AH745" t="s">
        <v>5824</v>
      </c>
      <c r="AI745" t="s">
        <v>5823</v>
      </c>
      <c r="AJ745" t="s">
        <v>5822</v>
      </c>
      <c r="AK745" t="s">
        <v>5821</v>
      </c>
      <c r="AL745">
        <v>8</v>
      </c>
      <c r="AM745" s="5">
        <f t="shared" si="90"/>
        <v>0.42105263157894735</v>
      </c>
      <c r="AN745" s="4">
        <f t="shared" si="95"/>
        <v>6.377169732358157E-4</v>
      </c>
      <c r="AO745" s="3"/>
      <c r="AP745">
        <v>0</v>
      </c>
      <c r="AR745" t="s">
        <v>1</v>
      </c>
      <c r="AT745" s="2" t="s">
        <v>0</v>
      </c>
      <c r="AU745" s="1">
        <f t="shared" si="91"/>
        <v>3.1060752640354394</v>
      </c>
      <c r="AV745" s="1">
        <f t="shared" si="92"/>
        <v>2.2368456735463371</v>
      </c>
      <c r="AW745" s="1">
        <f t="shared" si="93"/>
        <v>1.3676160830572348</v>
      </c>
    </row>
    <row r="746" spans="1:49" x14ac:dyDescent="0.2">
      <c r="A746">
        <v>744</v>
      </c>
      <c r="B746" t="s">
        <v>5820</v>
      </c>
      <c r="C746" t="s">
        <v>5819</v>
      </c>
      <c r="F746" t="s">
        <v>5818</v>
      </c>
      <c r="G746" t="s">
        <v>9</v>
      </c>
      <c r="H746" t="s">
        <v>8</v>
      </c>
      <c r="I746" t="s">
        <v>582</v>
      </c>
      <c r="J746" t="s">
        <v>5813</v>
      </c>
      <c r="K746" t="s">
        <v>5817</v>
      </c>
      <c r="L746" t="s">
        <v>5816</v>
      </c>
      <c r="M746" t="s">
        <v>77</v>
      </c>
      <c r="N746">
        <v>2</v>
      </c>
      <c r="O746" t="s">
        <v>5815</v>
      </c>
      <c r="P746" t="s">
        <v>5814</v>
      </c>
      <c r="Q746" t="s">
        <v>5813</v>
      </c>
      <c r="R746" s="7">
        <v>37865</v>
      </c>
      <c r="S746" s="8">
        <f t="shared" si="88"/>
        <v>2003</v>
      </c>
      <c r="T746" s="8">
        <v>2003</v>
      </c>
      <c r="U746" s="8">
        <f t="shared" si="89"/>
        <v>19</v>
      </c>
      <c r="V746" s="7">
        <v>37865</v>
      </c>
      <c r="W746" t="s">
        <v>63</v>
      </c>
      <c r="X746" s="2">
        <v>1.6519999999999999</v>
      </c>
      <c r="Y746" s="6">
        <f t="shared" si="94"/>
        <v>4.409919649769093E-2</v>
      </c>
      <c r="AA746" t="s">
        <v>62</v>
      </c>
      <c r="AB746">
        <v>17337</v>
      </c>
      <c r="AD746" t="s">
        <v>2</v>
      </c>
      <c r="AE746">
        <v>51</v>
      </c>
      <c r="AF746">
        <v>9</v>
      </c>
      <c r="AH746" t="s">
        <v>5812</v>
      </c>
      <c r="AI746" t="s">
        <v>5811</v>
      </c>
      <c r="AJ746" t="s">
        <v>5810</v>
      </c>
      <c r="AK746" t="s">
        <v>5809</v>
      </c>
      <c r="AL746">
        <v>26</v>
      </c>
      <c r="AM746" s="5">
        <f t="shared" si="90"/>
        <v>1.368421052631579</v>
      </c>
      <c r="AN746" s="4">
        <f t="shared" si="95"/>
        <v>2.0725801630164012E-3</v>
      </c>
      <c r="AO746" s="3"/>
      <c r="AP746">
        <v>0</v>
      </c>
      <c r="AQ746" t="s">
        <v>76</v>
      </c>
      <c r="AR746" t="s">
        <v>104</v>
      </c>
      <c r="AS746" t="s">
        <v>75</v>
      </c>
      <c r="AT746" s="2" t="s">
        <v>0</v>
      </c>
      <c r="AU746" s="1">
        <f t="shared" si="91"/>
        <v>3.1491211597288569</v>
      </c>
      <c r="AV746" s="1">
        <f t="shared" si="92"/>
        <v>2.3085888330353668</v>
      </c>
      <c r="AW746" s="1">
        <f t="shared" si="93"/>
        <v>1.468056506341876</v>
      </c>
    </row>
    <row r="747" spans="1:49" x14ac:dyDescent="0.2">
      <c r="A747">
        <v>745</v>
      </c>
      <c r="B747" t="s">
        <v>5808</v>
      </c>
      <c r="C747" t="s">
        <v>5807</v>
      </c>
      <c r="F747" t="s">
        <v>5806</v>
      </c>
      <c r="G747" t="s">
        <v>9</v>
      </c>
      <c r="H747" t="s">
        <v>8</v>
      </c>
      <c r="I747" t="s">
        <v>5805</v>
      </c>
      <c r="J747" t="s">
        <v>5804</v>
      </c>
      <c r="K747" t="s">
        <v>5803</v>
      </c>
      <c r="L747" t="s">
        <v>5802</v>
      </c>
      <c r="M747" t="s">
        <v>350</v>
      </c>
      <c r="N747">
        <v>3</v>
      </c>
      <c r="O747" t="s">
        <v>5801</v>
      </c>
      <c r="P747" t="s">
        <v>5800</v>
      </c>
      <c r="Q747" t="s">
        <v>5799</v>
      </c>
      <c r="R747" s="7">
        <v>37865</v>
      </c>
      <c r="S747" s="8">
        <f t="shared" si="88"/>
        <v>2003</v>
      </c>
      <c r="T747" s="8">
        <v>2003</v>
      </c>
      <c r="U747" s="8">
        <f t="shared" si="89"/>
        <v>19</v>
      </c>
      <c r="V747" s="7">
        <v>37865</v>
      </c>
      <c r="W747" t="s">
        <v>5798</v>
      </c>
      <c r="X747" s="2">
        <v>0.66100000000000003</v>
      </c>
      <c r="Y747" s="6">
        <f t="shared" si="94"/>
        <v>1.7645017484850912E-2</v>
      </c>
      <c r="AA747">
        <v>189197</v>
      </c>
      <c r="AB747">
        <v>26022</v>
      </c>
      <c r="AD747" t="s">
        <v>2</v>
      </c>
      <c r="AE747">
        <v>39</v>
      </c>
      <c r="AF747">
        <v>9</v>
      </c>
      <c r="AH747" t="s">
        <v>5797</v>
      </c>
      <c r="AI747" t="s">
        <v>5796</v>
      </c>
      <c r="AJ747" t="s">
        <v>5795</v>
      </c>
      <c r="AK747" t="s">
        <v>5794</v>
      </c>
      <c r="AL747">
        <v>4</v>
      </c>
      <c r="AM747" s="5">
        <f t="shared" si="90"/>
        <v>0.21052631578947367</v>
      </c>
      <c r="AN747" s="4">
        <f t="shared" si="95"/>
        <v>3.1885848661790785E-4</v>
      </c>
      <c r="AO747" s="3"/>
      <c r="AP747">
        <v>0</v>
      </c>
      <c r="AR747" t="s">
        <v>1</v>
      </c>
      <c r="AT747" s="2">
        <v>2.3180000000000001</v>
      </c>
      <c r="AU747" s="1">
        <f t="shared" si="91"/>
        <v>1.2447169785381009</v>
      </c>
      <c r="AV747" s="1">
        <f t="shared" si="92"/>
        <v>0.89819379857344095</v>
      </c>
      <c r="AW747" s="1">
        <f t="shared" si="93"/>
        <v>0.55167061860878086</v>
      </c>
    </row>
    <row r="748" spans="1:49" x14ac:dyDescent="0.2">
      <c r="A748">
        <v>746</v>
      </c>
      <c r="B748" t="s">
        <v>5793</v>
      </c>
      <c r="C748" t="s">
        <v>5792</v>
      </c>
      <c r="D748" t="s">
        <v>5791</v>
      </c>
      <c r="F748" t="s">
        <v>5790</v>
      </c>
      <c r="G748" t="s">
        <v>9</v>
      </c>
      <c r="H748" t="s">
        <v>8</v>
      </c>
      <c r="I748" t="s">
        <v>156</v>
      </c>
      <c r="J748">
        <v>60009754</v>
      </c>
      <c r="K748" t="s">
        <v>155</v>
      </c>
      <c r="L748" t="s">
        <v>154</v>
      </c>
      <c r="M748" t="s">
        <v>116</v>
      </c>
      <c r="N748">
        <v>8</v>
      </c>
      <c r="O748" t="s">
        <v>5789</v>
      </c>
      <c r="P748" t="s">
        <v>5788</v>
      </c>
      <c r="Q748" t="s">
        <v>5787</v>
      </c>
      <c r="R748" s="7">
        <v>37865</v>
      </c>
      <c r="S748" s="8">
        <f t="shared" si="88"/>
        <v>2003</v>
      </c>
      <c r="T748" s="8">
        <v>2003</v>
      </c>
      <c r="U748" s="8">
        <f t="shared" si="89"/>
        <v>19</v>
      </c>
      <c r="V748" s="7">
        <v>37865</v>
      </c>
      <c r="W748" t="s">
        <v>138</v>
      </c>
      <c r="X748" s="2">
        <v>1.774</v>
      </c>
      <c r="Y748" s="6">
        <f t="shared" si="94"/>
        <v>4.7355916820159633E-2</v>
      </c>
      <c r="AA748">
        <v>295515</v>
      </c>
      <c r="AB748">
        <v>29066</v>
      </c>
      <c r="AD748" t="s">
        <v>2</v>
      </c>
      <c r="AE748">
        <v>43</v>
      </c>
      <c r="AF748">
        <v>9</v>
      </c>
      <c r="AH748" t="s">
        <v>1173</v>
      </c>
      <c r="AI748" t="s">
        <v>5786</v>
      </c>
      <c r="AK748" t="s">
        <v>5785</v>
      </c>
      <c r="AL748">
        <v>17</v>
      </c>
      <c r="AM748" s="5">
        <f t="shared" si="90"/>
        <v>0.89473684210526316</v>
      </c>
      <c r="AN748" s="4">
        <f t="shared" si="95"/>
        <v>1.3551485681261085E-3</v>
      </c>
      <c r="AO748" s="3"/>
      <c r="AP748">
        <v>0</v>
      </c>
      <c r="AR748" t="s">
        <v>1</v>
      </c>
      <c r="AT748" s="2">
        <v>3.1789999999999998</v>
      </c>
      <c r="AU748" s="1">
        <f t="shared" si="91"/>
        <v>3.3555686344549569</v>
      </c>
      <c r="AV748" s="1">
        <f t="shared" si="92"/>
        <v>2.435553269414287</v>
      </c>
      <c r="AW748" s="1">
        <f t="shared" si="93"/>
        <v>1.5155379043736164</v>
      </c>
    </row>
    <row r="749" spans="1:49" x14ac:dyDescent="0.2">
      <c r="A749">
        <v>747</v>
      </c>
      <c r="B749" t="s">
        <v>5784</v>
      </c>
      <c r="C749" t="s">
        <v>5783</v>
      </c>
      <c r="F749" t="s">
        <v>5782</v>
      </c>
      <c r="G749" t="s">
        <v>9</v>
      </c>
      <c r="H749" t="s">
        <v>8</v>
      </c>
      <c r="I749" t="s">
        <v>5781</v>
      </c>
      <c r="J749" t="s">
        <v>5780</v>
      </c>
      <c r="K749" t="s">
        <v>5779</v>
      </c>
      <c r="L749" t="s">
        <v>5778</v>
      </c>
      <c r="M749" t="s">
        <v>386</v>
      </c>
      <c r="N749">
        <v>2</v>
      </c>
      <c r="O749" t="s">
        <v>5777</v>
      </c>
      <c r="P749" t="s">
        <v>5776</v>
      </c>
      <c r="Q749" t="s">
        <v>5775</v>
      </c>
      <c r="R749" s="7">
        <v>37865</v>
      </c>
      <c r="S749" s="8">
        <f t="shared" si="88"/>
        <v>2003</v>
      </c>
      <c r="T749" s="8">
        <v>2003</v>
      </c>
      <c r="U749" s="8">
        <f t="shared" si="89"/>
        <v>19</v>
      </c>
      <c r="V749" s="7">
        <v>37865</v>
      </c>
      <c r="W749" t="s">
        <v>1145</v>
      </c>
      <c r="X749" s="2">
        <v>0.69299999999999995</v>
      </c>
      <c r="Y749" s="6">
        <f t="shared" si="94"/>
        <v>1.8499239208777128E-2</v>
      </c>
      <c r="AA749">
        <v>3076962</v>
      </c>
      <c r="AB749">
        <v>21084</v>
      </c>
      <c r="AD749" t="s">
        <v>2</v>
      </c>
      <c r="AE749">
        <v>28</v>
      </c>
      <c r="AF749">
        <v>3</v>
      </c>
      <c r="AH749" t="s">
        <v>5774</v>
      </c>
      <c r="AI749" t="s">
        <v>5773</v>
      </c>
      <c r="AJ749" t="s">
        <v>5772</v>
      </c>
      <c r="AK749" t="s">
        <v>5771</v>
      </c>
      <c r="AL749">
        <v>10</v>
      </c>
      <c r="AM749" s="5">
        <f t="shared" si="90"/>
        <v>0.52631578947368418</v>
      </c>
      <c r="AN749" s="4">
        <f t="shared" si="95"/>
        <v>7.9714621654476973E-4</v>
      </c>
      <c r="AO749" s="3"/>
      <c r="AP749">
        <v>0</v>
      </c>
      <c r="AR749" t="s">
        <v>1</v>
      </c>
      <c r="AT749" s="2">
        <v>1.833</v>
      </c>
      <c r="AU749" s="1">
        <f t="shared" si="91"/>
        <v>1.3188611311107421</v>
      </c>
      <c r="AV749" s="1">
        <f t="shared" si="92"/>
        <v>0.9648192712660949</v>
      </c>
      <c r="AW749" s="1">
        <f t="shared" si="93"/>
        <v>0.6107774114214477</v>
      </c>
    </row>
    <row r="750" spans="1:49" x14ac:dyDescent="0.2">
      <c r="A750">
        <v>748</v>
      </c>
      <c r="B750" t="s">
        <v>5770</v>
      </c>
      <c r="C750" t="s">
        <v>5769</v>
      </c>
      <c r="E750">
        <v>13129389</v>
      </c>
      <c r="F750" t="s">
        <v>5768</v>
      </c>
      <c r="G750" t="s">
        <v>9</v>
      </c>
      <c r="H750" t="s">
        <v>8</v>
      </c>
      <c r="I750" t="s">
        <v>5767</v>
      </c>
      <c r="J750">
        <v>60000745</v>
      </c>
      <c r="K750" t="s">
        <v>592</v>
      </c>
      <c r="L750" t="s">
        <v>591</v>
      </c>
      <c r="M750" t="s">
        <v>46</v>
      </c>
      <c r="N750">
        <v>2</v>
      </c>
      <c r="O750" t="s">
        <v>5766</v>
      </c>
      <c r="P750" t="s">
        <v>5765</v>
      </c>
      <c r="Q750" t="s">
        <v>590</v>
      </c>
      <c r="R750" s="7">
        <v>37865</v>
      </c>
      <c r="S750" s="8">
        <f t="shared" si="88"/>
        <v>2003</v>
      </c>
      <c r="T750" s="8">
        <v>2003</v>
      </c>
      <c r="U750" s="8">
        <f t="shared" si="89"/>
        <v>19</v>
      </c>
      <c r="V750" s="7">
        <v>37865</v>
      </c>
      <c r="W750" t="s">
        <v>5764</v>
      </c>
      <c r="X750" s="2">
        <v>1.2789999999999999</v>
      </c>
      <c r="Y750" s="6">
        <f t="shared" si="94"/>
        <v>3.4142174528175966E-2</v>
      </c>
      <c r="AA750">
        <v>10431802</v>
      </c>
      <c r="AB750">
        <v>16876</v>
      </c>
      <c r="AD750" t="s">
        <v>2</v>
      </c>
      <c r="AE750">
        <v>14</v>
      </c>
      <c r="AF750">
        <v>5</v>
      </c>
      <c r="AH750" t="s">
        <v>5763</v>
      </c>
      <c r="AI750" t="s">
        <v>5762</v>
      </c>
      <c r="AK750" t="s">
        <v>5761</v>
      </c>
      <c r="AL750">
        <v>35</v>
      </c>
      <c r="AM750" s="5">
        <f t="shared" si="90"/>
        <v>1.8421052631578947</v>
      </c>
      <c r="AN750" s="4">
        <f t="shared" si="95"/>
        <v>2.7900117579066938E-3</v>
      </c>
      <c r="AO750" s="3"/>
      <c r="AP750">
        <v>0</v>
      </c>
      <c r="AQ750" t="s">
        <v>5760</v>
      </c>
      <c r="AR750" t="s">
        <v>5759</v>
      </c>
      <c r="AS750" t="s">
        <v>5758</v>
      </c>
      <c r="AT750" s="2">
        <v>4.774</v>
      </c>
      <c r="AU750" s="1">
        <f t="shared" si="91"/>
        <v>2.4736525697095182</v>
      </c>
      <c r="AV750" s="1">
        <f t="shared" si="92"/>
        <v>1.8466093143041329</v>
      </c>
      <c r="AW750" s="1">
        <f t="shared" si="93"/>
        <v>1.2195660588987476</v>
      </c>
    </row>
    <row r="751" spans="1:49" x14ac:dyDescent="0.2">
      <c r="A751">
        <v>749</v>
      </c>
      <c r="B751" t="s">
        <v>5757</v>
      </c>
      <c r="C751" t="s">
        <v>5756</v>
      </c>
      <c r="E751">
        <v>12969424</v>
      </c>
      <c r="F751" t="s">
        <v>5755</v>
      </c>
      <c r="G751" t="s">
        <v>9</v>
      </c>
      <c r="H751" t="s">
        <v>8</v>
      </c>
      <c r="I751" t="s">
        <v>5754</v>
      </c>
      <c r="J751" t="s">
        <v>5753</v>
      </c>
      <c r="K751" t="s">
        <v>5752</v>
      </c>
      <c r="L751" t="s">
        <v>5751</v>
      </c>
      <c r="M751" t="s">
        <v>5750</v>
      </c>
      <c r="N751">
        <v>8</v>
      </c>
      <c r="O751" t="s">
        <v>5749</v>
      </c>
      <c r="P751" t="s">
        <v>5748</v>
      </c>
      <c r="Q751" t="s">
        <v>5747</v>
      </c>
      <c r="R751" s="7">
        <v>37865</v>
      </c>
      <c r="S751" s="8">
        <f t="shared" si="88"/>
        <v>2003</v>
      </c>
      <c r="T751" s="8">
        <v>2003</v>
      </c>
      <c r="U751" s="8">
        <f t="shared" si="89"/>
        <v>19</v>
      </c>
      <c r="V751" s="7">
        <v>37865</v>
      </c>
      <c r="W751" t="s">
        <v>5746</v>
      </c>
      <c r="X751" s="2">
        <v>3.0579999999999998</v>
      </c>
      <c r="Y751" s="6">
        <f t="shared" si="94"/>
        <v>8.1631563492699066E-2</v>
      </c>
      <c r="AA751">
        <v>9607412</v>
      </c>
      <c r="AB751">
        <v>16612</v>
      </c>
      <c r="AD751" t="s">
        <v>2</v>
      </c>
      <c r="AE751">
        <v>35</v>
      </c>
      <c r="AF751">
        <v>6</v>
      </c>
      <c r="AH751" t="s">
        <v>5745</v>
      </c>
      <c r="AI751" t="s">
        <v>5744</v>
      </c>
      <c r="AJ751" t="s">
        <v>5743</v>
      </c>
      <c r="AK751" t="s">
        <v>5742</v>
      </c>
      <c r="AL751">
        <v>41</v>
      </c>
      <c r="AM751" s="5">
        <f t="shared" si="90"/>
        <v>2.1578947368421053</v>
      </c>
      <c r="AN751" s="4">
        <f t="shared" si="95"/>
        <v>3.2682994878335558E-3</v>
      </c>
      <c r="AO751" s="3"/>
      <c r="AP751">
        <v>0</v>
      </c>
      <c r="AR751" t="s">
        <v>1</v>
      </c>
      <c r="AT751" s="2">
        <v>6.4169999999999998</v>
      </c>
      <c r="AU751" s="1">
        <f t="shared" si="91"/>
        <v>5.8122584291239416</v>
      </c>
      <c r="AV751" s="1">
        <f t="shared" si="92"/>
        <v>4.2449931490266311</v>
      </c>
      <c r="AW751" s="1">
        <f t="shared" si="93"/>
        <v>2.6777278689293209</v>
      </c>
    </row>
    <row r="752" spans="1:49" x14ac:dyDescent="0.2">
      <c r="A752">
        <v>750</v>
      </c>
      <c r="B752" t="s">
        <v>5741</v>
      </c>
      <c r="C752" t="s">
        <v>5740</v>
      </c>
      <c r="E752">
        <v>14584682</v>
      </c>
      <c r="F752" t="s">
        <v>5739</v>
      </c>
      <c r="G752" t="s">
        <v>9</v>
      </c>
      <c r="H752" t="s">
        <v>8</v>
      </c>
      <c r="I752" t="s">
        <v>1493</v>
      </c>
      <c r="J752" t="s">
        <v>5738</v>
      </c>
      <c r="K752" t="s">
        <v>5737</v>
      </c>
      <c r="L752" t="s">
        <v>5736</v>
      </c>
      <c r="M752" t="s">
        <v>30</v>
      </c>
      <c r="N752">
        <v>2</v>
      </c>
      <c r="O752" t="s">
        <v>5735</v>
      </c>
      <c r="P752" t="s">
        <v>5734</v>
      </c>
      <c r="Q752" t="s">
        <v>5733</v>
      </c>
      <c r="R752" s="7">
        <v>37865</v>
      </c>
      <c r="S752" s="8">
        <f t="shared" si="88"/>
        <v>2003</v>
      </c>
      <c r="T752" s="8">
        <v>2003</v>
      </c>
      <c r="U752" s="8">
        <f t="shared" si="89"/>
        <v>19</v>
      </c>
      <c r="V752" s="7">
        <v>37865</v>
      </c>
      <c r="W752" t="s">
        <v>443</v>
      </c>
      <c r="X752" s="2">
        <v>0.85499999999999998</v>
      </c>
      <c r="Y752" s="6">
        <f t="shared" si="94"/>
        <v>2.28237366861536E-2</v>
      </c>
      <c r="AA752">
        <v>980331</v>
      </c>
      <c r="AB752">
        <v>23342</v>
      </c>
      <c r="AD752" t="s">
        <v>2</v>
      </c>
      <c r="AE752">
        <v>29</v>
      </c>
      <c r="AF752">
        <v>9</v>
      </c>
      <c r="AH752" t="s">
        <v>5732</v>
      </c>
      <c r="AI752" t="s">
        <v>5731</v>
      </c>
      <c r="AJ752" t="s">
        <v>5730</v>
      </c>
      <c r="AK752" t="s">
        <v>5729</v>
      </c>
      <c r="AL752">
        <v>10</v>
      </c>
      <c r="AM752" s="5">
        <f t="shared" si="90"/>
        <v>0.52631578947368418</v>
      </c>
      <c r="AN752" s="4">
        <f t="shared" si="95"/>
        <v>7.9714621654476973E-4</v>
      </c>
      <c r="AO752" s="3"/>
      <c r="AP752">
        <v>0</v>
      </c>
      <c r="AR752" t="s">
        <v>1</v>
      </c>
      <c r="AT752" s="2">
        <v>2.6259999999999999</v>
      </c>
      <c r="AU752" s="1">
        <f t="shared" si="91"/>
        <v>1.6215759545270949</v>
      </c>
      <c r="AV752" s="1">
        <f t="shared" si="92"/>
        <v>1.1810441451349185</v>
      </c>
      <c r="AW752" s="1">
        <f t="shared" si="93"/>
        <v>0.74051233574274189</v>
      </c>
    </row>
    <row r="753" spans="1:49" x14ac:dyDescent="0.2">
      <c r="A753">
        <v>751</v>
      </c>
      <c r="B753" t="s">
        <v>5728</v>
      </c>
      <c r="C753" t="s">
        <v>5727</v>
      </c>
      <c r="D753" t="s">
        <v>5726</v>
      </c>
      <c r="E753">
        <v>16256687</v>
      </c>
      <c r="F753" t="s">
        <v>5725</v>
      </c>
      <c r="G753" t="s">
        <v>9</v>
      </c>
      <c r="H753" t="s">
        <v>8</v>
      </c>
      <c r="I753" t="s">
        <v>5724</v>
      </c>
      <c r="J753">
        <v>60031707</v>
      </c>
      <c r="K753" t="s">
        <v>5723</v>
      </c>
      <c r="L753" t="s">
        <v>5722</v>
      </c>
      <c r="M753" t="s">
        <v>46</v>
      </c>
      <c r="N753">
        <v>4</v>
      </c>
      <c r="O753" t="s">
        <v>5721</v>
      </c>
      <c r="P753" t="s">
        <v>5720</v>
      </c>
      <c r="Q753" t="s">
        <v>5719</v>
      </c>
      <c r="R753" s="7">
        <v>37865</v>
      </c>
      <c r="S753" s="8">
        <f t="shared" si="88"/>
        <v>2003</v>
      </c>
      <c r="T753" s="8">
        <v>2003</v>
      </c>
      <c r="U753" s="8">
        <f t="shared" si="89"/>
        <v>19</v>
      </c>
      <c r="V753" s="7">
        <v>37865</v>
      </c>
      <c r="W753" t="s">
        <v>609</v>
      </c>
      <c r="X753" s="2">
        <v>0.89900000000000002</v>
      </c>
      <c r="Y753" s="6">
        <f t="shared" si="94"/>
        <v>2.399829155655215E-2</v>
      </c>
      <c r="AA753">
        <v>221910</v>
      </c>
      <c r="AB753">
        <v>20487</v>
      </c>
      <c r="AD753" t="s">
        <v>2</v>
      </c>
      <c r="AE753">
        <v>49</v>
      </c>
      <c r="AF753">
        <v>9</v>
      </c>
      <c r="AH753" t="s">
        <v>5718</v>
      </c>
      <c r="AI753" t="s">
        <v>5717</v>
      </c>
      <c r="AJ753" t="s">
        <v>5716</v>
      </c>
      <c r="AK753" t="s">
        <v>5715</v>
      </c>
      <c r="AL753">
        <v>39</v>
      </c>
      <c r="AM753" s="5">
        <f t="shared" si="90"/>
        <v>2.0526315789473686</v>
      </c>
      <c r="AN753" s="4">
        <f t="shared" si="95"/>
        <v>3.1088702445246021E-3</v>
      </c>
      <c r="AO753" s="3"/>
      <c r="AP753">
        <v>0</v>
      </c>
      <c r="AQ753" t="s">
        <v>2402</v>
      </c>
      <c r="AR753" t="s">
        <v>5714</v>
      </c>
      <c r="AS753" t="s">
        <v>2400</v>
      </c>
      <c r="AT753" s="2">
        <v>2.3540000000000001</v>
      </c>
      <c r="AU753" s="1">
        <f t="shared" si="91"/>
        <v>1.7731465162943882</v>
      </c>
      <c r="AV753" s="1">
        <f t="shared" si="92"/>
        <v>1.3553580900538376</v>
      </c>
      <c r="AW753" s="1">
        <f t="shared" si="93"/>
        <v>0.93756966381328655</v>
      </c>
    </row>
    <row r="754" spans="1:49" x14ac:dyDescent="0.2">
      <c r="A754">
        <v>752</v>
      </c>
      <c r="B754" t="s">
        <v>5713</v>
      </c>
      <c r="C754" t="s">
        <v>5712</v>
      </c>
      <c r="F754" t="s">
        <v>5711</v>
      </c>
      <c r="G754" t="s">
        <v>9</v>
      </c>
      <c r="H754" t="s">
        <v>8</v>
      </c>
      <c r="I754" t="s">
        <v>981</v>
      </c>
      <c r="J754" t="s">
        <v>718</v>
      </c>
      <c r="K754" t="s">
        <v>717</v>
      </c>
      <c r="L754" t="s">
        <v>716</v>
      </c>
      <c r="M754" t="s">
        <v>183</v>
      </c>
      <c r="N754">
        <v>5</v>
      </c>
      <c r="O754" t="s">
        <v>5710</v>
      </c>
      <c r="P754" t="s">
        <v>5709</v>
      </c>
      <c r="Q754" t="s">
        <v>5708</v>
      </c>
      <c r="R754" s="7">
        <v>37865</v>
      </c>
      <c r="S754" s="8">
        <f t="shared" si="88"/>
        <v>2003</v>
      </c>
      <c r="T754" s="8">
        <v>2003</v>
      </c>
      <c r="U754" s="8">
        <f t="shared" si="89"/>
        <v>19</v>
      </c>
      <c r="V754" s="7">
        <v>37865</v>
      </c>
      <c r="W754" t="s">
        <v>754</v>
      </c>
      <c r="X754" s="2">
        <v>0.33500000000000002</v>
      </c>
      <c r="Y754" s="6">
        <f t="shared" si="94"/>
        <v>8.94263367235258E-3</v>
      </c>
      <c r="AA754">
        <v>10964290</v>
      </c>
      <c r="AB754">
        <v>18201</v>
      </c>
      <c r="AD754" t="s">
        <v>2</v>
      </c>
      <c r="AE754">
        <v>13</v>
      </c>
      <c r="AF754">
        <v>5</v>
      </c>
      <c r="AH754" t="s">
        <v>5707</v>
      </c>
      <c r="AI754" t="s">
        <v>5706</v>
      </c>
      <c r="AJ754" t="s">
        <v>5705</v>
      </c>
      <c r="AK754" t="s">
        <v>5704</v>
      </c>
      <c r="AL754">
        <v>13</v>
      </c>
      <c r="AM754" s="5">
        <f t="shared" si="90"/>
        <v>0.68421052631578949</v>
      </c>
      <c r="AN754" s="4">
        <f t="shared" si="95"/>
        <v>1.0362900815082006E-3</v>
      </c>
      <c r="AO754" s="3"/>
      <c r="AP754">
        <v>0</v>
      </c>
      <c r="AR754" t="s">
        <v>1</v>
      </c>
      <c r="AT754" s="2">
        <v>1.694</v>
      </c>
      <c r="AU754" s="1">
        <f t="shared" si="91"/>
        <v>0.65707305950992667</v>
      </c>
      <c r="AV754" s="1">
        <f t="shared" si="92"/>
        <v>0.498946187693039</v>
      </c>
      <c r="AW754" s="1">
        <f t="shared" si="93"/>
        <v>0.34081931587615144</v>
      </c>
    </row>
    <row r="755" spans="1:49" x14ac:dyDescent="0.2">
      <c r="A755">
        <v>753</v>
      </c>
      <c r="B755" t="s">
        <v>5703</v>
      </c>
      <c r="C755" t="s">
        <v>5702</v>
      </c>
      <c r="F755" t="s">
        <v>5701</v>
      </c>
      <c r="G755" t="s">
        <v>9</v>
      </c>
      <c r="H755" t="s">
        <v>8</v>
      </c>
      <c r="I755" t="s">
        <v>5700</v>
      </c>
      <c r="J755" t="s">
        <v>5699</v>
      </c>
      <c r="K755" t="s">
        <v>5698</v>
      </c>
      <c r="L755" t="s">
        <v>5697</v>
      </c>
      <c r="M755" t="s">
        <v>824</v>
      </c>
      <c r="N755">
        <v>3</v>
      </c>
      <c r="O755" t="s">
        <v>5696</v>
      </c>
      <c r="P755" t="s">
        <v>5695</v>
      </c>
      <c r="Q755" t="s">
        <v>5694</v>
      </c>
      <c r="R755" s="7">
        <v>37865</v>
      </c>
      <c r="S755" s="8">
        <f t="shared" si="88"/>
        <v>2003</v>
      </c>
      <c r="T755" s="8">
        <v>2003</v>
      </c>
      <c r="U755" s="8">
        <f t="shared" si="89"/>
        <v>19</v>
      </c>
      <c r="V755" s="7">
        <v>37865</v>
      </c>
      <c r="W755" t="s">
        <v>5693</v>
      </c>
      <c r="X755" s="2">
        <v>0.64400000000000002</v>
      </c>
      <c r="Y755" s="6">
        <f t="shared" si="94"/>
        <v>1.719121219401511E-2</v>
      </c>
      <c r="AA755">
        <v>9574530</v>
      </c>
      <c r="AB755">
        <v>21178</v>
      </c>
      <c r="AD755" t="s">
        <v>2</v>
      </c>
      <c r="AE755">
        <v>14</v>
      </c>
      <c r="AF755">
        <v>9</v>
      </c>
      <c r="AH755" t="s">
        <v>5692</v>
      </c>
      <c r="AI755" t="s">
        <v>5691</v>
      </c>
      <c r="AK755" t="s">
        <v>5690</v>
      </c>
      <c r="AL755">
        <v>27</v>
      </c>
      <c r="AM755" s="5">
        <f t="shared" si="90"/>
        <v>1.4210526315789473</v>
      </c>
      <c r="AN755" s="4">
        <f t="shared" si="95"/>
        <v>2.1522947846708781E-3</v>
      </c>
      <c r="AO755" s="3"/>
      <c r="AP755">
        <v>0</v>
      </c>
      <c r="AQ755" t="s">
        <v>76</v>
      </c>
      <c r="AR755" t="s">
        <v>5689</v>
      </c>
      <c r="AS755" t="s">
        <v>75</v>
      </c>
      <c r="AT755" s="2" t="s">
        <v>0</v>
      </c>
      <c r="AU755" s="1">
        <f t="shared" si="91"/>
        <v>1.267953697121184</v>
      </c>
      <c r="AV755" s="1">
        <f t="shared" si="92"/>
        <v>0.96717534893429946</v>
      </c>
      <c r="AW755" s="1">
        <f t="shared" si="93"/>
        <v>0.66639700074741481</v>
      </c>
    </row>
    <row r="756" spans="1:49" x14ac:dyDescent="0.2">
      <c r="A756">
        <v>754</v>
      </c>
      <c r="B756" t="s">
        <v>5688</v>
      </c>
      <c r="C756" t="s">
        <v>5687</v>
      </c>
      <c r="F756" t="s">
        <v>5686</v>
      </c>
      <c r="G756" t="s">
        <v>9</v>
      </c>
      <c r="H756" t="s">
        <v>8</v>
      </c>
      <c r="I756" t="s">
        <v>5685</v>
      </c>
      <c r="J756" t="s">
        <v>5684</v>
      </c>
      <c r="K756" t="s">
        <v>5683</v>
      </c>
      <c r="L756" t="s">
        <v>5682</v>
      </c>
      <c r="M756" t="s">
        <v>950</v>
      </c>
      <c r="N756">
        <v>2</v>
      </c>
      <c r="O756" t="s">
        <v>5681</v>
      </c>
      <c r="P756" t="s">
        <v>5680</v>
      </c>
      <c r="Q756" t="s">
        <v>5679</v>
      </c>
      <c r="R756" s="7">
        <v>37865</v>
      </c>
      <c r="S756" s="8">
        <f t="shared" si="88"/>
        <v>2003</v>
      </c>
      <c r="T756" s="8">
        <v>2003</v>
      </c>
      <c r="U756" s="8">
        <f t="shared" si="89"/>
        <v>19</v>
      </c>
      <c r="V756" s="7">
        <v>37865</v>
      </c>
      <c r="W756" t="s">
        <v>144</v>
      </c>
      <c r="X756" s="2">
        <v>1.218</v>
      </c>
      <c r="Y756" s="6">
        <f t="shared" si="94"/>
        <v>3.2513814366941618E-2</v>
      </c>
      <c r="AA756">
        <v>189448</v>
      </c>
      <c r="AB756">
        <v>15107</v>
      </c>
      <c r="AD756" t="s">
        <v>2</v>
      </c>
      <c r="AE756">
        <v>49</v>
      </c>
      <c r="AF756">
        <v>9</v>
      </c>
      <c r="AH756" t="s">
        <v>5678</v>
      </c>
      <c r="AI756" t="s">
        <v>5677</v>
      </c>
      <c r="AJ756" t="s">
        <v>5676</v>
      </c>
      <c r="AK756" t="s">
        <v>5675</v>
      </c>
      <c r="AL756">
        <v>29</v>
      </c>
      <c r="AM756" s="5">
        <f t="shared" si="90"/>
        <v>1.5263157894736843</v>
      </c>
      <c r="AN756" s="4">
        <f t="shared" si="95"/>
        <v>2.3117240279798322E-3</v>
      </c>
      <c r="AO756" s="3"/>
      <c r="AP756">
        <v>0</v>
      </c>
      <c r="AR756" t="s">
        <v>1</v>
      </c>
      <c r="AT756" s="2" t="s">
        <v>0</v>
      </c>
      <c r="AU756" s="1">
        <f t="shared" si="91"/>
        <v>2.3453187265253082</v>
      </c>
      <c r="AV756" s="1">
        <f t="shared" si="92"/>
        <v>1.7412769197460727</v>
      </c>
      <c r="AW756" s="1">
        <f t="shared" si="93"/>
        <v>1.1372351129668368</v>
      </c>
    </row>
    <row r="757" spans="1:49" x14ac:dyDescent="0.2">
      <c r="A757">
        <v>755</v>
      </c>
      <c r="B757" t="s">
        <v>5674</v>
      </c>
      <c r="C757" t="s">
        <v>5673</v>
      </c>
      <c r="F757" t="s">
        <v>5672</v>
      </c>
      <c r="G757" t="s">
        <v>9</v>
      </c>
      <c r="H757" t="s">
        <v>8</v>
      </c>
      <c r="I757" t="s">
        <v>108</v>
      </c>
      <c r="J757" t="s">
        <v>5671</v>
      </c>
      <c r="K757" t="s">
        <v>5670</v>
      </c>
      <c r="L757" t="s">
        <v>5669</v>
      </c>
      <c r="M757" t="s">
        <v>5668</v>
      </c>
      <c r="N757">
        <v>4</v>
      </c>
      <c r="O757" t="s">
        <v>5667</v>
      </c>
      <c r="P757" t="s">
        <v>5666</v>
      </c>
      <c r="Q757" t="s">
        <v>5665</v>
      </c>
      <c r="R757" s="7">
        <v>37865</v>
      </c>
      <c r="S757" s="8">
        <f t="shared" si="88"/>
        <v>2003</v>
      </c>
      <c r="T757" s="8">
        <v>2003</v>
      </c>
      <c r="U757" s="8">
        <f t="shared" si="89"/>
        <v>19</v>
      </c>
      <c r="V757" s="7">
        <v>37865</v>
      </c>
      <c r="W757" t="s">
        <v>895</v>
      </c>
      <c r="X757" s="2">
        <v>2.41</v>
      </c>
      <c r="Y757" s="6">
        <f t="shared" si="94"/>
        <v>6.4333573583193193E-2</v>
      </c>
      <c r="AA757">
        <v>9599428</v>
      </c>
      <c r="AB757">
        <v>24641</v>
      </c>
      <c r="AD757" t="s">
        <v>2</v>
      </c>
      <c r="AE757">
        <v>13</v>
      </c>
      <c r="AF757">
        <v>9</v>
      </c>
      <c r="AH757" t="s">
        <v>5664</v>
      </c>
      <c r="AI757" t="s">
        <v>5663</v>
      </c>
      <c r="AK757" t="s">
        <v>5662</v>
      </c>
      <c r="AL757">
        <v>341</v>
      </c>
      <c r="AM757" s="5">
        <f t="shared" si="90"/>
        <v>17.94736842105263</v>
      </c>
      <c r="AN757" s="4">
        <f t="shared" si="95"/>
        <v>2.7182685984176645E-2</v>
      </c>
      <c r="AO757" s="3"/>
      <c r="AP757">
        <v>0</v>
      </c>
      <c r="AR757" t="s">
        <v>1</v>
      </c>
      <c r="AT757" s="2" t="s">
        <v>0</v>
      </c>
      <c r="AU757" s="1">
        <f t="shared" si="91"/>
        <v>5.3188307303488225</v>
      </c>
      <c r="AV757" s="1">
        <f t="shared" si="92"/>
        <v>4.575812978368492</v>
      </c>
      <c r="AW757" s="1">
        <f t="shared" si="93"/>
        <v>3.8327952263881611</v>
      </c>
    </row>
    <row r="758" spans="1:49" x14ac:dyDescent="0.2">
      <c r="A758">
        <v>756</v>
      </c>
      <c r="B758" t="s">
        <v>5661</v>
      </c>
      <c r="C758" t="s">
        <v>5660</v>
      </c>
      <c r="D758" t="s">
        <v>5659</v>
      </c>
      <c r="E758">
        <v>16256688</v>
      </c>
      <c r="F758" t="s">
        <v>5658</v>
      </c>
      <c r="G758" t="s">
        <v>9</v>
      </c>
      <c r="H758" t="s">
        <v>8</v>
      </c>
      <c r="I758" t="s">
        <v>5657</v>
      </c>
      <c r="J758" t="s">
        <v>5656</v>
      </c>
      <c r="K758" t="s">
        <v>5655</v>
      </c>
      <c r="L758" t="s">
        <v>5654</v>
      </c>
      <c r="M758" t="s">
        <v>5653</v>
      </c>
      <c r="N758">
        <v>5</v>
      </c>
      <c r="O758" t="s">
        <v>5652</v>
      </c>
      <c r="P758" t="s">
        <v>5651</v>
      </c>
      <c r="Q758" t="s">
        <v>5650</v>
      </c>
      <c r="R758" s="7">
        <v>37865</v>
      </c>
      <c r="S758" s="8">
        <f t="shared" si="88"/>
        <v>2003</v>
      </c>
      <c r="T758" s="8">
        <v>2003</v>
      </c>
      <c r="U758" s="8">
        <f t="shared" si="89"/>
        <v>19</v>
      </c>
      <c r="V758" s="7">
        <v>37865</v>
      </c>
      <c r="W758" t="s">
        <v>609</v>
      </c>
      <c r="X758" s="2">
        <v>0.89900000000000002</v>
      </c>
      <c r="Y758" s="6">
        <f t="shared" si="94"/>
        <v>2.399829155655215E-2</v>
      </c>
      <c r="AA758">
        <v>221910</v>
      </c>
      <c r="AB758">
        <v>20487</v>
      </c>
      <c r="AD758" t="s">
        <v>2</v>
      </c>
      <c r="AE758">
        <v>49</v>
      </c>
      <c r="AF758">
        <v>9</v>
      </c>
      <c r="AH758" t="s">
        <v>5649</v>
      </c>
      <c r="AI758" t="s">
        <v>5648</v>
      </c>
      <c r="AJ758" t="s">
        <v>5647</v>
      </c>
      <c r="AK758" t="s">
        <v>5646</v>
      </c>
      <c r="AL758">
        <v>51</v>
      </c>
      <c r="AM758" s="5">
        <f t="shared" si="90"/>
        <v>2.6842105263157894</v>
      </c>
      <c r="AN758" s="4">
        <f t="shared" si="95"/>
        <v>4.0654457043783256E-3</v>
      </c>
      <c r="AO758" s="3"/>
      <c r="AP758">
        <v>0</v>
      </c>
      <c r="AQ758" t="s">
        <v>265</v>
      </c>
      <c r="AR758" t="s">
        <v>5645</v>
      </c>
      <c r="AS758" t="s">
        <v>264</v>
      </c>
      <c r="AT758" s="2">
        <v>2.3540000000000001</v>
      </c>
      <c r="AU758" s="1">
        <f t="shared" si="91"/>
        <v>1.80184378009</v>
      </c>
      <c r="AV758" s="1">
        <f t="shared" si="92"/>
        <v>1.4031868630465238</v>
      </c>
      <c r="AW758" s="1">
        <f t="shared" si="93"/>
        <v>1.0045299460030472</v>
      </c>
    </row>
    <row r="759" spans="1:49" x14ac:dyDescent="0.2">
      <c r="A759">
        <v>757</v>
      </c>
      <c r="B759" t="s">
        <v>5644</v>
      </c>
      <c r="C759" t="s">
        <v>5643</v>
      </c>
      <c r="F759" t="s">
        <v>5642</v>
      </c>
      <c r="G759" t="s">
        <v>9</v>
      </c>
      <c r="H759" t="s">
        <v>8</v>
      </c>
      <c r="I759" t="s">
        <v>5641</v>
      </c>
      <c r="J759">
        <v>60028218</v>
      </c>
      <c r="K759" t="s">
        <v>5640</v>
      </c>
      <c r="L759" t="s">
        <v>5639</v>
      </c>
      <c r="M759" t="s">
        <v>22</v>
      </c>
      <c r="N759">
        <v>3</v>
      </c>
      <c r="O759" t="s">
        <v>5638</v>
      </c>
      <c r="P759" t="s">
        <v>5637</v>
      </c>
      <c r="Q759" t="s">
        <v>5636</v>
      </c>
      <c r="R759" s="7">
        <v>37865</v>
      </c>
      <c r="S759" s="8">
        <f t="shared" si="88"/>
        <v>2003</v>
      </c>
      <c r="T759" s="8">
        <v>2003</v>
      </c>
      <c r="U759" s="8">
        <f t="shared" si="89"/>
        <v>19</v>
      </c>
      <c r="V759" s="7">
        <v>37865</v>
      </c>
      <c r="W759" t="s">
        <v>754</v>
      </c>
      <c r="X759" s="2">
        <v>0.33500000000000002</v>
      </c>
      <c r="Y759" s="6">
        <f t="shared" si="94"/>
        <v>8.94263367235258E-3</v>
      </c>
      <c r="AA759">
        <v>10964290</v>
      </c>
      <c r="AB759">
        <v>18201</v>
      </c>
      <c r="AD759" t="s">
        <v>2</v>
      </c>
      <c r="AE759">
        <v>13</v>
      </c>
      <c r="AF759">
        <v>5</v>
      </c>
      <c r="AH759" t="s">
        <v>5635</v>
      </c>
      <c r="AI759" t="s">
        <v>5634</v>
      </c>
      <c r="AJ759" t="s">
        <v>5633</v>
      </c>
      <c r="AK759" t="s">
        <v>5632</v>
      </c>
      <c r="AL759">
        <v>3</v>
      </c>
      <c r="AM759" s="5">
        <f t="shared" si="90"/>
        <v>0.15789473684210525</v>
      </c>
      <c r="AN759" s="4">
        <f t="shared" si="95"/>
        <v>2.3914386496343091E-4</v>
      </c>
      <c r="AO759" s="3"/>
      <c r="AP759">
        <v>0</v>
      </c>
      <c r="AR759" t="s">
        <v>1</v>
      </c>
      <c r="AT759" s="2">
        <v>1.694</v>
      </c>
      <c r="AU759" s="1">
        <f t="shared" si="91"/>
        <v>0.63315867301358353</v>
      </c>
      <c r="AV759" s="1">
        <f t="shared" si="92"/>
        <v>0.45908887686580058</v>
      </c>
      <c r="AW759" s="1">
        <f t="shared" si="93"/>
        <v>0.28501908071801757</v>
      </c>
    </row>
    <row r="760" spans="1:49" x14ac:dyDescent="0.2">
      <c r="A760">
        <v>758</v>
      </c>
      <c r="B760" t="s">
        <v>5631</v>
      </c>
      <c r="C760" t="s">
        <v>5630</v>
      </c>
      <c r="F760" t="s">
        <v>5629</v>
      </c>
      <c r="G760" t="s">
        <v>9</v>
      </c>
      <c r="H760" t="s">
        <v>8</v>
      </c>
      <c r="I760" t="s">
        <v>5628</v>
      </c>
      <c r="J760" t="s">
        <v>5627</v>
      </c>
      <c r="K760" t="s">
        <v>5626</v>
      </c>
      <c r="L760" t="s">
        <v>5625</v>
      </c>
      <c r="M760" t="s">
        <v>5624</v>
      </c>
      <c r="N760">
        <v>2</v>
      </c>
      <c r="O760" t="s">
        <v>5623</v>
      </c>
      <c r="P760" t="s">
        <v>5622</v>
      </c>
      <c r="Q760" t="s">
        <v>5621</v>
      </c>
      <c r="R760" s="7">
        <v>37865</v>
      </c>
      <c r="S760" s="8">
        <f t="shared" si="88"/>
        <v>2003</v>
      </c>
      <c r="T760" s="8">
        <v>2003</v>
      </c>
      <c r="U760" s="8">
        <f t="shared" si="89"/>
        <v>19</v>
      </c>
      <c r="V760" s="7">
        <v>37865</v>
      </c>
      <c r="W760" t="s">
        <v>5620</v>
      </c>
      <c r="X760" s="2">
        <v>1.778</v>
      </c>
      <c r="Y760" s="6">
        <f t="shared" si="94"/>
        <v>4.7462694535650413E-2</v>
      </c>
      <c r="AA760">
        <v>10577149</v>
      </c>
      <c r="AB760">
        <v>25534</v>
      </c>
      <c r="AD760" t="s">
        <v>2</v>
      </c>
      <c r="AE760">
        <v>12</v>
      </c>
      <c r="AF760">
        <v>9</v>
      </c>
      <c r="AH760" t="s">
        <v>5619</v>
      </c>
      <c r="AI760" t="s">
        <v>5618</v>
      </c>
      <c r="AJ760" t="s">
        <v>5617</v>
      </c>
      <c r="AK760" t="s">
        <v>5616</v>
      </c>
      <c r="AL760">
        <v>72</v>
      </c>
      <c r="AM760" s="5">
        <f t="shared" si="90"/>
        <v>3.7894736842105261</v>
      </c>
      <c r="AN760" s="4">
        <f t="shared" si="95"/>
        <v>5.7394527591223413E-3</v>
      </c>
      <c r="AO760" s="3"/>
      <c r="AP760">
        <v>0</v>
      </c>
      <c r="AQ760" t="s">
        <v>42</v>
      </c>
      <c r="AR760" t="s">
        <v>5615</v>
      </c>
      <c r="AS760" t="s">
        <v>41</v>
      </c>
      <c r="AT760" s="2">
        <v>10.856</v>
      </c>
      <c r="AU760" s="1">
        <f t="shared" si="91"/>
        <v>3.4945722002691992</v>
      </c>
      <c r="AV760" s="1">
        <f t="shared" si="92"/>
        <v>2.6601073647386375</v>
      </c>
      <c r="AW760" s="1">
        <f t="shared" si="93"/>
        <v>1.8256425292080762</v>
      </c>
    </row>
    <row r="761" spans="1:49" x14ac:dyDescent="0.2">
      <c r="A761">
        <v>759</v>
      </c>
      <c r="B761" t="s">
        <v>5614</v>
      </c>
      <c r="C761" t="s">
        <v>5613</v>
      </c>
      <c r="D761" t="s">
        <v>5612</v>
      </c>
      <c r="E761">
        <v>12967560</v>
      </c>
      <c r="F761" t="s">
        <v>5611</v>
      </c>
      <c r="G761" t="s">
        <v>9</v>
      </c>
      <c r="H761" t="s">
        <v>8</v>
      </c>
      <c r="I761" t="s">
        <v>5610</v>
      </c>
      <c r="J761" t="s">
        <v>5609</v>
      </c>
      <c r="K761" t="s">
        <v>5608</v>
      </c>
      <c r="L761" t="s">
        <v>5607</v>
      </c>
      <c r="M761" t="s">
        <v>30</v>
      </c>
      <c r="N761">
        <v>5</v>
      </c>
      <c r="O761" t="s">
        <v>5606</v>
      </c>
      <c r="P761" t="s">
        <v>5605</v>
      </c>
      <c r="Q761" t="s">
        <v>5604</v>
      </c>
      <c r="R761" s="7">
        <v>37865</v>
      </c>
      <c r="S761" s="8">
        <f t="shared" si="88"/>
        <v>2003</v>
      </c>
      <c r="T761" s="8">
        <v>2003</v>
      </c>
      <c r="U761" s="8">
        <f t="shared" si="89"/>
        <v>19</v>
      </c>
      <c r="V761" s="7">
        <v>37865</v>
      </c>
      <c r="W761" t="s">
        <v>5603</v>
      </c>
      <c r="X761" s="2">
        <v>5.2839999999999998</v>
      </c>
      <c r="Y761" s="6">
        <f t="shared" si="94"/>
        <v>0.14105336216331651</v>
      </c>
      <c r="AA761">
        <v>15345807</v>
      </c>
      <c r="AB761">
        <v>18525</v>
      </c>
      <c r="AD761" t="s">
        <v>2</v>
      </c>
      <c r="AE761">
        <v>5</v>
      </c>
      <c r="AF761">
        <v>3</v>
      </c>
      <c r="AH761" t="s">
        <v>5602</v>
      </c>
      <c r="AI761" t="s">
        <v>5601</v>
      </c>
      <c r="AK761" t="s">
        <v>5600</v>
      </c>
      <c r="AL761">
        <v>125</v>
      </c>
      <c r="AM761" s="5">
        <f t="shared" si="90"/>
        <v>6.5789473684210522</v>
      </c>
      <c r="AN761" s="4">
        <f t="shared" si="95"/>
        <v>9.9643277068096215E-3</v>
      </c>
      <c r="AO761" s="3"/>
      <c r="AP761">
        <v>1</v>
      </c>
      <c r="AQ761" t="s">
        <v>5599</v>
      </c>
      <c r="AR761" t="s">
        <v>5598</v>
      </c>
      <c r="AS761" t="s">
        <v>5597</v>
      </c>
      <c r="AT761" s="2">
        <v>12.27</v>
      </c>
      <c r="AU761" s="1">
        <f t="shared" si="91"/>
        <v>10.172665182636445</v>
      </c>
      <c r="AV761" s="1">
        <f t="shared" si="92"/>
        <v>7.5508844935063077</v>
      </c>
      <c r="AW761" s="1">
        <f t="shared" si="93"/>
        <v>4.9291038043761688</v>
      </c>
    </row>
    <row r="762" spans="1:49" x14ac:dyDescent="0.2">
      <c r="A762">
        <v>760</v>
      </c>
      <c r="B762" t="s">
        <v>5596</v>
      </c>
      <c r="C762" t="s">
        <v>5595</v>
      </c>
      <c r="F762" t="s">
        <v>5594</v>
      </c>
      <c r="G762" t="s">
        <v>9</v>
      </c>
      <c r="H762" t="s">
        <v>8</v>
      </c>
      <c r="I762" t="s">
        <v>912</v>
      </c>
      <c r="J762" t="s">
        <v>907</v>
      </c>
      <c r="K762" t="s">
        <v>911</v>
      </c>
      <c r="L762" t="s">
        <v>910</v>
      </c>
      <c r="M762" t="s">
        <v>30</v>
      </c>
      <c r="N762">
        <v>2</v>
      </c>
      <c r="O762" t="s">
        <v>909</v>
      </c>
      <c r="P762" t="s">
        <v>908</v>
      </c>
      <c r="Q762" t="s">
        <v>907</v>
      </c>
      <c r="R762" s="7">
        <v>37865</v>
      </c>
      <c r="S762" s="8">
        <f t="shared" si="88"/>
        <v>2003</v>
      </c>
      <c r="T762" s="8">
        <v>2003</v>
      </c>
      <c r="U762" s="8">
        <f t="shared" si="89"/>
        <v>19</v>
      </c>
      <c r="V762" s="7">
        <v>37865</v>
      </c>
      <c r="W762" t="s">
        <v>144</v>
      </c>
      <c r="X762" s="2">
        <v>1.218</v>
      </c>
      <c r="Y762" s="6">
        <f t="shared" si="94"/>
        <v>3.2513814366941618E-2</v>
      </c>
      <c r="AA762">
        <v>189448</v>
      </c>
      <c r="AB762">
        <v>15107</v>
      </c>
      <c r="AD762" t="s">
        <v>2</v>
      </c>
      <c r="AE762">
        <v>49</v>
      </c>
      <c r="AF762">
        <v>9</v>
      </c>
      <c r="AH762" t="s">
        <v>5593</v>
      </c>
      <c r="AI762" t="s">
        <v>5592</v>
      </c>
      <c r="AJ762" t="s">
        <v>5591</v>
      </c>
      <c r="AK762" t="s">
        <v>5590</v>
      </c>
      <c r="AL762">
        <v>34</v>
      </c>
      <c r="AM762" s="5">
        <f t="shared" si="90"/>
        <v>1.7894736842105263</v>
      </c>
      <c r="AN762" s="4">
        <f t="shared" si="95"/>
        <v>2.7102971362522169E-3</v>
      </c>
      <c r="AO762" s="3"/>
      <c r="AP762">
        <v>0</v>
      </c>
      <c r="AQ762" t="s">
        <v>42</v>
      </c>
      <c r="AR762" t="s">
        <v>906</v>
      </c>
      <c r="AS762" t="s">
        <v>41</v>
      </c>
      <c r="AT762" s="2" t="s">
        <v>0</v>
      </c>
      <c r="AU762" s="1">
        <f t="shared" si="91"/>
        <v>2.3572759197734796</v>
      </c>
      <c r="AV762" s="1">
        <f t="shared" si="92"/>
        <v>1.7612055751596918</v>
      </c>
      <c r="AW762" s="1">
        <f t="shared" si="93"/>
        <v>1.1651352305459037</v>
      </c>
    </row>
    <row r="763" spans="1:49" x14ac:dyDescent="0.2">
      <c r="A763">
        <v>761</v>
      </c>
      <c r="B763" t="s">
        <v>5589</v>
      </c>
      <c r="C763" t="s">
        <v>5588</v>
      </c>
      <c r="F763" t="s">
        <v>5587</v>
      </c>
      <c r="G763" t="s">
        <v>9</v>
      </c>
      <c r="H763" t="s">
        <v>8</v>
      </c>
      <c r="I763" t="s">
        <v>225</v>
      </c>
      <c r="J763" t="s">
        <v>224</v>
      </c>
      <c r="K763" t="s">
        <v>223</v>
      </c>
      <c r="L763" t="s">
        <v>222</v>
      </c>
      <c r="M763" t="s">
        <v>221</v>
      </c>
      <c r="N763">
        <v>3</v>
      </c>
      <c r="O763" t="s">
        <v>5586</v>
      </c>
      <c r="P763" t="s">
        <v>5585</v>
      </c>
      <c r="Q763" t="s">
        <v>5584</v>
      </c>
      <c r="R763" s="7">
        <v>37865</v>
      </c>
      <c r="S763" s="8">
        <f t="shared" si="88"/>
        <v>2003</v>
      </c>
      <c r="T763" s="8">
        <v>2003</v>
      </c>
      <c r="U763" s="8">
        <f t="shared" si="89"/>
        <v>19</v>
      </c>
      <c r="V763" s="7">
        <v>37865</v>
      </c>
      <c r="W763" t="s">
        <v>144</v>
      </c>
      <c r="X763" s="2">
        <v>1.218</v>
      </c>
      <c r="Y763" s="6">
        <f t="shared" si="94"/>
        <v>3.2513814366941618E-2</v>
      </c>
      <c r="AA763">
        <v>189448</v>
      </c>
      <c r="AB763">
        <v>15107</v>
      </c>
      <c r="AD763" t="s">
        <v>2</v>
      </c>
      <c r="AE763">
        <v>49</v>
      </c>
      <c r="AF763">
        <v>9</v>
      </c>
      <c r="AH763" t="s">
        <v>5583</v>
      </c>
      <c r="AI763" t="s">
        <v>5582</v>
      </c>
      <c r="AJ763" t="s">
        <v>5581</v>
      </c>
      <c r="AK763" t="s">
        <v>5580</v>
      </c>
      <c r="AL763">
        <v>4</v>
      </c>
      <c r="AM763" s="5">
        <f t="shared" si="90"/>
        <v>0.21052631578947367</v>
      </c>
      <c r="AN763" s="4">
        <f t="shared" si="95"/>
        <v>3.1885848661790785E-4</v>
      </c>
      <c r="AO763" s="3"/>
      <c r="AP763">
        <v>0</v>
      </c>
      <c r="AR763" t="s">
        <v>1</v>
      </c>
      <c r="AT763" s="2" t="s">
        <v>0</v>
      </c>
      <c r="AU763" s="1">
        <f t="shared" si="91"/>
        <v>2.2855327602844504</v>
      </c>
      <c r="AV763" s="1">
        <f t="shared" si="92"/>
        <v>1.6416336426779765</v>
      </c>
      <c r="AW763" s="1">
        <f t="shared" si="93"/>
        <v>0.99773452507150207</v>
      </c>
    </row>
    <row r="764" spans="1:49" x14ac:dyDescent="0.2">
      <c r="A764">
        <v>762</v>
      </c>
      <c r="B764" t="s">
        <v>5579</v>
      </c>
      <c r="C764" t="s">
        <v>5578</v>
      </c>
      <c r="F764" t="s">
        <v>5577</v>
      </c>
      <c r="G764" t="s">
        <v>9</v>
      </c>
      <c r="H764" t="s">
        <v>8</v>
      </c>
      <c r="I764" t="s">
        <v>1090</v>
      </c>
      <c r="J764">
        <v>60019544</v>
      </c>
      <c r="K764" t="s">
        <v>547</v>
      </c>
      <c r="L764" t="s">
        <v>546</v>
      </c>
      <c r="M764" t="s">
        <v>191</v>
      </c>
      <c r="N764">
        <v>2</v>
      </c>
      <c r="O764" t="s">
        <v>1089</v>
      </c>
      <c r="P764" t="s">
        <v>1088</v>
      </c>
      <c r="Q764" t="s">
        <v>674</v>
      </c>
      <c r="R764" s="7">
        <v>37865</v>
      </c>
      <c r="S764" s="8">
        <f t="shared" si="88"/>
        <v>2003</v>
      </c>
      <c r="T764" s="8">
        <v>2003</v>
      </c>
      <c r="U764" s="8">
        <f t="shared" si="89"/>
        <v>19</v>
      </c>
      <c r="V764" s="7">
        <v>37865</v>
      </c>
      <c r="W764" t="s">
        <v>754</v>
      </c>
      <c r="X764" s="2">
        <v>0.33500000000000002</v>
      </c>
      <c r="Y764" s="6">
        <f t="shared" si="94"/>
        <v>8.94263367235258E-3</v>
      </c>
      <c r="AA764">
        <v>10964290</v>
      </c>
      <c r="AB764">
        <v>18201</v>
      </c>
      <c r="AD764" t="s">
        <v>2</v>
      </c>
      <c r="AE764">
        <v>13</v>
      </c>
      <c r="AF764">
        <v>5</v>
      </c>
      <c r="AH764" t="s">
        <v>5576</v>
      </c>
      <c r="AI764" t="s">
        <v>5575</v>
      </c>
      <c r="AJ764" t="s">
        <v>5574</v>
      </c>
      <c r="AK764" t="s">
        <v>5573</v>
      </c>
      <c r="AL764">
        <v>2</v>
      </c>
      <c r="AM764" s="5">
        <f t="shared" si="90"/>
        <v>0.10526315789473684</v>
      </c>
      <c r="AN764" s="4">
        <f t="shared" si="95"/>
        <v>1.5942924330895392E-4</v>
      </c>
      <c r="AO764" s="3"/>
      <c r="AP764">
        <v>0</v>
      </c>
      <c r="AR764" t="s">
        <v>1</v>
      </c>
      <c r="AT764" s="2">
        <v>1.694</v>
      </c>
      <c r="AU764" s="1">
        <f t="shared" si="91"/>
        <v>0.63076723436394921</v>
      </c>
      <c r="AV764" s="1">
        <f t="shared" si="92"/>
        <v>0.4551031457830767</v>
      </c>
      <c r="AW764" s="1">
        <f t="shared" si="93"/>
        <v>0.27943905720220419</v>
      </c>
    </row>
    <row r="765" spans="1:49" x14ac:dyDescent="0.2">
      <c r="A765">
        <v>763</v>
      </c>
      <c r="B765" t="s">
        <v>5572</v>
      </c>
      <c r="C765" t="s">
        <v>5571</v>
      </c>
      <c r="D765" t="s">
        <v>5570</v>
      </c>
      <c r="E765">
        <v>12887977</v>
      </c>
      <c r="F765" t="s">
        <v>5569</v>
      </c>
      <c r="G765" t="s">
        <v>9</v>
      </c>
      <c r="H765" t="s">
        <v>8</v>
      </c>
      <c r="I765" t="s">
        <v>5568</v>
      </c>
      <c r="J765">
        <v>60009941</v>
      </c>
      <c r="K765" t="s">
        <v>5567</v>
      </c>
      <c r="L765" t="s">
        <v>5566</v>
      </c>
      <c r="M765" t="s">
        <v>53</v>
      </c>
      <c r="N765">
        <v>1</v>
      </c>
      <c r="O765" t="s">
        <v>5565</v>
      </c>
      <c r="P765">
        <v>35618380400</v>
      </c>
      <c r="Q765">
        <v>60009941</v>
      </c>
      <c r="R765" s="7">
        <v>37865</v>
      </c>
      <c r="S765" s="8">
        <f t="shared" si="88"/>
        <v>2003</v>
      </c>
      <c r="T765" s="8">
        <v>2003</v>
      </c>
      <c r="U765" s="8">
        <f t="shared" si="89"/>
        <v>19</v>
      </c>
      <c r="V765" s="7">
        <v>37865</v>
      </c>
      <c r="W765" t="s">
        <v>5564</v>
      </c>
      <c r="X765" s="2">
        <v>2.258</v>
      </c>
      <c r="Y765" s="6">
        <f t="shared" si="94"/>
        <v>6.0276020394543661E-2</v>
      </c>
      <c r="AA765">
        <v>1434160</v>
      </c>
      <c r="AB765">
        <v>18452</v>
      </c>
      <c r="AD765" t="s">
        <v>2</v>
      </c>
      <c r="AE765">
        <v>34</v>
      </c>
      <c r="AF765">
        <v>3</v>
      </c>
      <c r="AH765" t="s">
        <v>5563</v>
      </c>
      <c r="AI765" t="s">
        <v>5562</v>
      </c>
      <c r="AJ765" t="s">
        <v>5561</v>
      </c>
      <c r="AK765" t="s">
        <v>5560</v>
      </c>
      <c r="AL765">
        <v>35</v>
      </c>
      <c r="AM765" s="5">
        <f t="shared" si="90"/>
        <v>1.8421052631578947</v>
      </c>
      <c r="AN765" s="4">
        <f t="shared" si="95"/>
        <v>2.7900117579066938E-3</v>
      </c>
      <c r="AO765" s="3"/>
      <c r="AP765">
        <v>0</v>
      </c>
      <c r="AQ765" t="s">
        <v>300</v>
      </c>
      <c r="AR765" t="s">
        <v>5559</v>
      </c>
      <c r="AS765" t="s">
        <v>299</v>
      </c>
      <c r="AT765" s="2">
        <v>6.8170000000000002</v>
      </c>
      <c r="AU765" s="1">
        <f t="shared" si="91"/>
        <v>4.3030217803552571</v>
      </c>
      <c r="AV765" s="1">
        <f t="shared" si="92"/>
        <v>3.1533016076225175</v>
      </c>
      <c r="AW765" s="1">
        <f t="shared" si="93"/>
        <v>2.003581434889778</v>
      </c>
    </row>
    <row r="766" spans="1:49" x14ac:dyDescent="0.2">
      <c r="A766">
        <v>764</v>
      </c>
      <c r="B766" t="s">
        <v>5558</v>
      </c>
      <c r="C766" t="s">
        <v>5557</v>
      </c>
      <c r="F766" t="s">
        <v>5556</v>
      </c>
      <c r="G766" t="s">
        <v>9</v>
      </c>
      <c r="H766" t="s">
        <v>8</v>
      </c>
      <c r="I766" t="s">
        <v>5555</v>
      </c>
      <c r="J766">
        <v>60024751</v>
      </c>
      <c r="K766" t="s">
        <v>19</v>
      </c>
      <c r="L766" t="s">
        <v>18</v>
      </c>
      <c r="M766" t="s">
        <v>5</v>
      </c>
      <c r="N766">
        <v>3</v>
      </c>
      <c r="O766" t="s">
        <v>5554</v>
      </c>
      <c r="P766" t="s">
        <v>5553</v>
      </c>
      <c r="Q766" t="s">
        <v>17</v>
      </c>
      <c r="R766" s="7">
        <v>37865</v>
      </c>
      <c r="S766" s="8">
        <f t="shared" si="88"/>
        <v>2003</v>
      </c>
      <c r="T766" s="8">
        <v>2003</v>
      </c>
      <c r="U766" s="8">
        <f t="shared" si="89"/>
        <v>19</v>
      </c>
      <c r="V766" s="7">
        <v>37865</v>
      </c>
      <c r="W766" t="s">
        <v>3</v>
      </c>
      <c r="X766" s="2">
        <v>0.111</v>
      </c>
      <c r="Y766" s="6">
        <f t="shared" si="94"/>
        <v>2.9630816048690639E-3</v>
      </c>
      <c r="AA766">
        <v>87566621</v>
      </c>
      <c r="AB766">
        <v>24890</v>
      </c>
      <c r="AD766" t="s">
        <v>2</v>
      </c>
      <c r="AE766">
        <v>86</v>
      </c>
      <c r="AF766">
        <v>9</v>
      </c>
      <c r="AH766" t="s">
        <v>5552</v>
      </c>
      <c r="AI766" t="s">
        <v>5551</v>
      </c>
      <c r="AJ766" t="s">
        <v>5550</v>
      </c>
      <c r="AK766" t="s">
        <v>5549</v>
      </c>
      <c r="AL766">
        <v>1</v>
      </c>
      <c r="AM766" s="5">
        <f t="shared" si="90"/>
        <v>5.2631578947368418E-2</v>
      </c>
      <c r="AN766" s="4">
        <f t="shared" si="95"/>
        <v>7.9714621654476962E-5</v>
      </c>
      <c r="AO766" s="3"/>
      <c r="AP766">
        <v>0</v>
      </c>
      <c r="AR766" t="s">
        <v>1</v>
      </c>
      <c r="AT766" s="2" t="s">
        <v>0</v>
      </c>
      <c r="AU766" s="1">
        <f t="shared" si="91"/>
        <v>0.20980715099046873</v>
      </c>
      <c r="AV766" s="1">
        <f t="shared" si="92"/>
        <v>0.15213981132617704</v>
      </c>
      <c r="AW766" s="1">
        <f t="shared" si="93"/>
        <v>9.4472471661885299E-2</v>
      </c>
    </row>
    <row r="767" spans="1:49" x14ac:dyDescent="0.2">
      <c r="A767">
        <v>765</v>
      </c>
      <c r="B767" t="s">
        <v>5548</v>
      </c>
      <c r="C767" t="s">
        <v>5547</v>
      </c>
      <c r="F767" t="s">
        <v>5546</v>
      </c>
      <c r="G767" t="s">
        <v>9</v>
      </c>
      <c r="H767" t="s">
        <v>8</v>
      </c>
      <c r="I767" t="s">
        <v>5545</v>
      </c>
      <c r="J767" t="s">
        <v>5544</v>
      </c>
      <c r="K767" t="s">
        <v>5543</v>
      </c>
      <c r="L767" t="s">
        <v>5542</v>
      </c>
      <c r="M767" t="s">
        <v>13</v>
      </c>
      <c r="N767">
        <v>4</v>
      </c>
      <c r="O767" t="s">
        <v>5541</v>
      </c>
      <c r="P767" t="s">
        <v>5540</v>
      </c>
      <c r="Q767" t="s">
        <v>5539</v>
      </c>
      <c r="R767" s="7">
        <v>37865</v>
      </c>
      <c r="S767" s="8">
        <f t="shared" si="88"/>
        <v>2003</v>
      </c>
      <c r="T767" s="8">
        <v>2003</v>
      </c>
      <c r="U767" s="8">
        <f t="shared" si="89"/>
        <v>19</v>
      </c>
      <c r="V767" s="7">
        <v>37865</v>
      </c>
      <c r="W767" t="s">
        <v>3</v>
      </c>
      <c r="X767" s="2">
        <v>0.111</v>
      </c>
      <c r="Y767" s="6">
        <f t="shared" si="94"/>
        <v>2.9630816048690639E-3</v>
      </c>
      <c r="AA767">
        <v>87566621</v>
      </c>
      <c r="AB767">
        <v>24890</v>
      </c>
      <c r="AD767" t="s">
        <v>2</v>
      </c>
      <c r="AE767">
        <v>86</v>
      </c>
      <c r="AF767">
        <v>9</v>
      </c>
      <c r="AH767" t="s">
        <v>4785</v>
      </c>
      <c r="AI767" t="s">
        <v>5538</v>
      </c>
      <c r="AJ767" t="s">
        <v>5537</v>
      </c>
      <c r="AK767" t="s">
        <v>5536</v>
      </c>
      <c r="AL767">
        <v>8</v>
      </c>
      <c r="AM767" s="5">
        <f t="shared" si="90"/>
        <v>0.42105263157894735</v>
      </c>
      <c r="AN767" s="4">
        <f t="shared" si="95"/>
        <v>6.377169732358157E-4</v>
      </c>
      <c r="AO767" s="3"/>
      <c r="AP767">
        <v>0</v>
      </c>
      <c r="AR767" t="s">
        <v>1</v>
      </c>
      <c r="AT767" s="2" t="s">
        <v>0</v>
      </c>
      <c r="AU767" s="1">
        <f t="shared" si="91"/>
        <v>0.22654722153790893</v>
      </c>
      <c r="AV767" s="1">
        <f t="shared" si="92"/>
        <v>0.18003992890524398</v>
      </c>
      <c r="AW767" s="1">
        <f t="shared" si="93"/>
        <v>0.13353263627257903</v>
      </c>
    </row>
    <row r="768" spans="1:49" x14ac:dyDescent="0.2">
      <c r="A768">
        <v>766</v>
      </c>
      <c r="B768" t="s">
        <v>5535</v>
      </c>
      <c r="C768" t="s">
        <v>5534</v>
      </c>
      <c r="F768" t="s">
        <v>5533</v>
      </c>
      <c r="G768" t="s">
        <v>9</v>
      </c>
      <c r="H768" t="s">
        <v>8</v>
      </c>
      <c r="I768" t="s">
        <v>5532</v>
      </c>
      <c r="J768" t="s">
        <v>5531</v>
      </c>
      <c r="K768" t="s">
        <v>5530</v>
      </c>
      <c r="L768" t="s">
        <v>5529</v>
      </c>
      <c r="M768" t="s">
        <v>13</v>
      </c>
      <c r="N768">
        <v>5</v>
      </c>
      <c r="O768" t="s">
        <v>5528</v>
      </c>
      <c r="P768" t="s">
        <v>5527</v>
      </c>
      <c r="Q768" t="s">
        <v>5526</v>
      </c>
      <c r="R768" s="7">
        <v>37865</v>
      </c>
      <c r="S768" s="8">
        <f t="shared" si="88"/>
        <v>2003</v>
      </c>
      <c r="T768" s="8">
        <v>2003</v>
      </c>
      <c r="U768" s="8">
        <f t="shared" si="89"/>
        <v>19</v>
      </c>
      <c r="V768" s="7">
        <v>37865</v>
      </c>
      <c r="W768" t="s">
        <v>3</v>
      </c>
      <c r="X768" s="2">
        <v>0.111</v>
      </c>
      <c r="Y768" s="6">
        <f t="shared" si="94"/>
        <v>2.9630816048690639E-3</v>
      </c>
      <c r="AA768">
        <v>87566621</v>
      </c>
      <c r="AB768">
        <v>24890</v>
      </c>
      <c r="AD768" t="s">
        <v>2</v>
      </c>
      <c r="AE768">
        <v>86</v>
      </c>
      <c r="AF768">
        <v>9</v>
      </c>
      <c r="AH768" t="s">
        <v>5525</v>
      </c>
      <c r="AI768" t="s">
        <v>5524</v>
      </c>
      <c r="AJ768" t="s">
        <v>5523</v>
      </c>
      <c r="AK768" t="s">
        <v>5522</v>
      </c>
      <c r="AL768">
        <v>0</v>
      </c>
      <c r="AM768" s="5">
        <f t="shared" si="90"/>
        <v>0</v>
      </c>
      <c r="AN768" s="4">
        <f t="shared" si="95"/>
        <v>0</v>
      </c>
      <c r="AO768" s="3"/>
      <c r="AP768">
        <v>0</v>
      </c>
      <c r="AR768" t="s">
        <v>1</v>
      </c>
      <c r="AT768" s="2" t="s">
        <v>0</v>
      </c>
      <c r="AU768" s="1">
        <f t="shared" si="91"/>
        <v>0.20741571234083445</v>
      </c>
      <c r="AV768" s="1">
        <f t="shared" si="92"/>
        <v>0.1481540802434532</v>
      </c>
      <c r="AW768" s="1">
        <f t="shared" si="93"/>
        <v>8.8892448146071903E-2</v>
      </c>
    </row>
    <row r="769" spans="1:49" x14ac:dyDescent="0.2">
      <c r="A769">
        <v>767</v>
      </c>
      <c r="B769" t="s">
        <v>5521</v>
      </c>
      <c r="C769" t="s">
        <v>5520</v>
      </c>
      <c r="F769" t="s">
        <v>5519</v>
      </c>
      <c r="G769" t="s">
        <v>9</v>
      </c>
      <c r="H769" t="s">
        <v>8</v>
      </c>
      <c r="I769" t="s">
        <v>5518</v>
      </c>
      <c r="J769">
        <v>60018279</v>
      </c>
      <c r="K769" t="s">
        <v>163</v>
      </c>
      <c r="L769" t="s">
        <v>162</v>
      </c>
      <c r="M769" t="s">
        <v>5</v>
      </c>
      <c r="N769">
        <v>2</v>
      </c>
      <c r="O769" t="s">
        <v>5517</v>
      </c>
      <c r="P769" t="s">
        <v>5516</v>
      </c>
      <c r="Q769" t="s">
        <v>5515</v>
      </c>
      <c r="R769" s="7">
        <v>37865</v>
      </c>
      <c r="S769" s="8">
        <f t="shared" si="88"/>
        <v>2003</v>
      </c>
      <c r="T769" s="8">
        <v>2003</v>
      </c>
      <c r="U769" s="8">
        <f t="shared" si="89"/>
        <v>19</v>
      </c>
      <c r="V769" s="7">
        <v>37865</v>
      </c>
      <c r="W769" t="s">
        <v>3</v>
      </c>
      <c r="X769" s="2">
        <v>0.111</v>
      </c>
      <c r="Y769" s="6">
        <f t="shared" si="94"/>
        <v>2.9630816048690639E-3</v>
      </c>
      <c r="AA769">
        <v>87566621</v>
      </c>
      <c r="AB769">
        <v>24890</v>
      </c>
      <c r="AD769" t="s">
        <v>2</v>
      </c>
      <c r="AE769">
        <v>86</v>
      </c>
      <c r="AF769">
        <v>9</v>
      </c>
      <c r="AH769" t="s">
        <v>5514</v>
      </c>
      <c r="AI769" t="s">
        <v>5513</v>
      </c>
      <c r="AJ769" t="s">
        <v>5512</v>
      </c>
      <c r="AK769" t="s">
        <v>5511</v>
      </c>
      <c r="AL769">
        <v>4</v>
      </c>
      <c r="AM769" s="5">
        <f t="shared" si="90"/>
        <v>0.21052631578947367</v>
      </c>
      <c r="AN769" s="4">
        <f t="shared" si="95"/>
        <v>3.1885848661790785E-4</v>
      </c>
      <c r="AO769" s="3"/>
      <c r="AP769">
        <v>0</v>
      </c>
      <c r="AR769" t="s">
        <v>1</v>
      </c>
      <c r="AT769" s="2" t="s">
        <v>0</v>
      </c>
      <c r="AU769" s="1">
        <f t="shared" si="91"/>
        <v>0.21698146693937165</v>
      </c>
      <c r="AV769" s="1">
        <f t="shared" si="92"/>
        <v>0.16409700457434859</v>
      </c>
      <c r="AW769" s="1">
        <f t="shared" si="93"/>
        <v>0.11121254220932544</v>
      </c>
    </row>
    <row r="770" spans="1:49" x14ac:dyDescent="0.2">
      <c r="A770">
        <v>768</v>
      </c>
      <c r="B770" t="s">
        <v>5510</v>
      </c>
      <c r="C770" t="s">
        <v>5509</v>
      </c>
      <c r="F770" t="s">
        <v>5508</v>
      </c>
      <c r="G770" t="s">
        <v>9</v>
      </c>
      <c r="H770" t="s">
        <v>8</v>
      </c>
      <c r="I770" t="s">
        <v>5507</v>
      </c>
      <c r="J770">
        <v>60004176</v>
      </c>
      <c r="K770" t="s">
        <v>380</v>
      </c>
      <c r="L770" t="s">
        <v>348</v>
      </c>
      <c r="M770" t="s">
        <v>5</v>
      </c>
      <c r="N770">
        <v>2</v>
      </c>
      <c r="O770" t="s">
        <v>5506</v>
      </c>
      <c r="P770" t="s">
        <v>5505</v>
      </c>
      <c r="Q770" t="s">
        <v>540</v>
      </c>
      <c r="R770" s="7">
        <v>37865</v>
      </c>
      <c r="S770" s="8">
        <f t="shared" ref="S770:S833" si="96">YEAR(R770)</f>
        <v>2003</v>
      </c>
      <c r="T770" s="8">
        <v>2003</v>
      </c>
      <c r="U770" s="8">
        <f t="shared" ref="U770:U833" si="97">2022-T770</f>
        <v>19</v>
      </c>
      <c r="V770" s="7">
        <v>37865</v>
      </c>
      <c r="W770" t="s">
        <v>3</v>
      </c>
      <c r="X770" s="2">
        <v>0.111</v>
      </c>
      <c r="Y770" s="6">
        <f t="shared" si="94"/>
        <v>2.9630816048690639E-3</v>
      </c>
      <c r="AA770">
        <v>87566621</v>
      </c>
      <c r="AB770">
        <v>24890</v>
      </c>
      <c r="AD770" t="s">
        <v>2</v>
      </c>
      <c r="AE770">
        <v>86</v>
      </c>
      <c r="AF770">
        <v>9</v>
      </c>
      <c r="AH770" s="9">
        <v>42614</v>
      </c>
      <c r="AI770" t="s">
        <v>5504</v>
      </c>
      <c r="AJ770" t="s">
        <v>5503</v>
      </c>
      <c r="AK770" t="s">
        <v>5502</v>
      </c>
      <c r="AL770">
        <v>0</v>
      </c>
      <c r="AM770" s="5">
        <f t="shared" ref="AM770:AM833" si="98">AL770/U770</f>
        <v>0</v>
      </c>
      <c r="AN770" s="4">
        <f t="shared" si="95"/>
        <v>0</v>
      </c>
      <c r="AO770" s="3"/>
      <c r="AP770">
        <v>0</v>
      </c>
      <c r="AR770" t="s">
        <v>1</v>
      </c>
      <c r="AT770" s="2" t="s">
        <v>0</v>
      </c>
      <c r="AU770" s="1">
        <f t="shared" ref="AU770:AU833" si="99">(Y770*0.7+AN770*0.3)*100</f>
        <v>0.20741571234083445</v>
      </c>
      <c r="AV770" s="1">
        <f t="shared" ref="AV770:AV833" si="100">(Y770*0.5+AN770*0.5)*100</f>
        <v>0.1481540802434532</v>
      </c>
      <c r="AW770" s="1">
        <f t="shared" ref="AW770:AW833" si="101">(Y770*0.3+AN770*0.7)*100</f>
        <v>8.8892448146071903E-2</v>
      </c>
    </row>
    <row r="771" spans="1:49" x14ac:dyDescent="0.2">
      <c r="A771">
        <v>769</v>
      </c>
      <c r="B771" t="s">
        <v>5501</v>
      </c>
      <c r="C771" t="s">
        <v>5500</v>
      </c>
      <c r="F771" t="s">
        <v>5499</v>
      </c>
      <c r="G771" t="s">
        <v>9</v>
      </c>
      <c r="H771" t="s">
        <v>8</v>
      </c>
      <c r="I771" t="s">
        <v>3206</v>
      </c>
      <c r="J771">
        <v>60010726</v>
      </c>
      <c r="K771" t="s">
        <v>3205</v>
      </c>
      <c r="L771" t="s">
        <v>361</v>
      </c>
      <c r="M771" t="s">
        <v>5</v>
      </c>
      <c r="N771">
        <v>3</v>
      </c>
      <c r="O771" t="s">
        <v>3204</v>
      </c>
      <c r="P771" t="s">
        <v>3203</v>
      </c>
      <c r="Q771" t="s">
        <v>3202</v>
      </c>
      <c r="R771" s="7">
        <v>37865</v>
      </c>
      <c r="S771" s="8">
        <f t="shared" si="96"/>
        <v>2003</v>
      </c>
      <c r="T771" s="8">
        <v>2003</v>
      </c>
      <c r="U771" s="8">
        <f t="shared" si="97"/>
        <v>19</v>
      </c>
      <c r="V771" s="7">
        <v>37865</v>
      </c>
      <c r="W771" t="s">
        <v>3</v>
      </c>
      <c r="X771" s="2">
        <v>0.111</v>
      </c>
      <c r="Y771" s="6">
        <f t="shared" ref="Y771:Y834" si="102">(X771-$Z$3)/($Z$2-$Z$3)</f>
        <v>2.9630816048690639E-3</v>
      </c>
      <c r="AA771">
        <v>87566621</v>
      </c>
      <c r="AB771">
        <v>24890</v>
      </c>
      <c r="AD771" t="s">
        <v>2</v>
      </c>
      <c r="AE771">
        <v>86</v>
      </c>
      <c r="AF771">
        <v>9</v>
      </c>
      <c r="AH771" t="s">
        <v>5498</v>
      </c>
      <c r="AI771" t="s">
        <v>5497</v>
      </c>
      <c r="AJ771" t="s">
        <v>3199</v>
      </c>
      <c r="AK771" t="s">
        <v>5496</v>
      </c>
      <c r="AL771">
        <v>0</v>
      </c>
      <c r="AM771" s="5">
        <f t="shared" si="98"/>
        <v>0</v>
      </c>
      <c r="AN771" s="4">
        <f t="shared" ref="AN771:AN834" si="103">(AM771-$AO$3)/($AO$2-$AO$3)</f>
        <v>0</v>
      </c>
      <c r="AO771" s="3"/>
      <c r="AP771">
        <v>0</v>
      </c>
      <c r="AR771" t="s">
        <v>1</v>
      </c>
      <c r="AT771" s="2" t="s">
        <v>0</v>
      </c>
      <c r="AU771" s="1">
        <f t="shared" si="99"/>
        <v>0.20741571234083445</v>
      </c>
      <c r="AV771" s="1">
        <f t="shared" si="100"/>
        <v>0.1481540802434532</v>
      </c>
      <c r="AW771" s="1">
        <f t="shared" si="101"/>
        <v>8.8892448146071903E-2</v>
      </c>
    </row>
    <row r="772" spans="1:49" x14ac:dyDescent="0.2">
      <c r="A772">
        <v>770</v>
      </c>
      <c r="B772" t="s">
        <v>5495</v>
      </c>
      <c r="C772" t="s">
        <v>5494</v>
      </c>
      <c r="F772" t="s">
        <v>5493</v>
      </c>
      <c r="G772" t="s">
        <v>9</v>
      </c>
      <c r="H772" t="s">
        <v>8</v>
      </c>
      <c r="I772" t="s">
        <v>5492</v>
      </c>
      <c r="J772">
        <v>60003500</v>
      </c>
      <c r="K772" t="s">
        <v>812</v>
      </c>
      <c r="L772" t="s">
        <v>811</v>
      </c>
      <c r="M772" t="s">
        <v>46</v>
      </c>
      <c r="N772">
        <v>2</v>
      </c>
      <c r="O772" t="s">
        <v>5491</v>
      </c>
      <c r="P772" t="s">
        <v>5490</v>
      </c>
      <c r="Q772" t="s">
        <v>844</v>
      </c>
      <c r="R772" s="7">
        <v>37865</v>
      </c>
      <c r="S772" s="8">
        <f t="shared" si="96"/>
        <v>2003</v>
      </c>
      <c r="T772" s="8">
        <v>2003</v>
      </c>
      <c r="U772" s="8">
        <f t="shared" si="97"/>
        <v>19</v>
      </c>
      <c r="V772" s="7">
        <v>37865</v>
      </c>
      <c r="W772" t="s">
        <v>63</v>
      </c>
      <c r="X772" s="2">
        <v>1.6519999999999999</v>
      </c>
      <c r="Y772" s="6">
        <f t="shared" si="102"/>
        <v>4.409919649769093E-2</v>
      </c>
      <c r="AA772" t="s">
        <v>62</v>
      </c>
      <c r="AB772">
        <v>17337</v>
      </c>
      <c r="AD772" t="s">
        <v>2</v>
      </c>
      <c r="AE772">
        <v>51</v>
      </c>
      <c r="AF772">
        <v>9</v>
      </c>
      <c r="AH772" t="s">
        <v>5489</v>
      </c>
      <c r="AI772" t="s">
        <v>5488</v>
      </c>
      <c r="AJ772" t="s">
        <v>5487</v>
      </c>
      <c r="AK772" t="s">
        <v>5486</v>
      </c>
      <c r="AL772">
        <v>17</v>
      </c>
      <c r="AM772" s="5">
        <f t="shared" si="98"/>
        <v>0.89473684210526316</v>
      </c>
      <c r="AN772" s="4">
        <f t="shared" si="103"/>
        <v>1.3551485681261085E-3</v>
      </c>
      <c r="AO772" s="3"/>
      <c r="AP772">
        <v>0</v>
      </c>
      <c r="AQ772" t="s">
        <v>5485</v>
      </c>
      <c r="AR772" t="s">
        <v>5484</v>
      </c>
      <c r="AS772" t="s">
        <v>5483</v>
      </c>
      <c r="AT772" s="2" t="s">
        <v>0</v>
      </c>
      <c r="AU772" s="1">
        <f t="shared" si="99"/>
        <v>3.1275982118821481</v>
      </c>
      <c r="AV772" s="1">
        <f t="shared" si="100"/>
        <v>2.2727172532908519</v>
      </c>
      <c r="AW772" s="1">
        <f t="shared" si="101"/>
        <v>1.4178362946995555</v>
      </c>
    </row>
    <row r="773" spans="1:49" x14ac:dyDescent="0.2">
      <c r="A773">
        <v>771</v>
      </c>
      <c r="B773" t="s">
        <v>5482</v>
      </c>
      <c r="C773" t="s">
        <v>5481</v>
      </c>
      <c r="F773" t="s">
        <v>5480</v>
      </c>
      <c r="G773" t="s">
        <v>9</v>
      </c>
      <c r="H773" t="s">
        <v>8</v>
      </c>
      <c r="I773" t="s">
        <v>5479</v>
      </c>
      <c r="J773" t="s">
        <v>5478</v>
      </c>
      <c r="K773" t="s">
        <v>5477</v>
      </c>
      <c r="L773" t="s">
        <v>5476</v>
      </c>
      <c r="M773" t="s">
        <v>5475</v>
      </c>
      <c r="N773">
        <v>8</v>
      </c>
      <c r="O773" t="s">
        <v>5474</v>
      </c>
      <c r="P773" t="s">
        <v>5473</v>
      </c>
      <c r="Q773" t="s">
        <v>5472</v>
      </c>
      <c r="R773" s="7">
        <v>37861</v>
      </c>
      <c r="S773" s="8">
        <f t="shared" si="96"/>
        <v>2003</v>
      </c>
      <c r="T773" s="8">
        <v>2003</v>
      </c>
      <c r="U773" s="8">
        <f t="shared" si="97"/>
        <v>19</v>
      </c>
      <c r="V773" s="7">
        <v>37861</v>
      </c>
      <c r="W773" t="s">
        <v>594</v>
      </c>
      <c r="X773" s="2">
        <v>0.86399999999999999</v>
      </c>
      <c r="Y773" s="6">
        <f t="shared" si="102"/>
        <v>2.3063986546007848E-2</v>
      </c>
      <c r="AA773">
        <v>15206106</v>
      </c>
      <c r="AB773">
        <v>26970</v>
      </c>
      <c r="AD773" t="s">
        <v>2</v>
      </c>
      <c r="AE773">
        <v>107</v>
      </c>
      <c r="AF773">
        <v>34</v>
      </c>
      <c r="AH773" t="s">
        <v>5471</v>
      </c>
      <c r="AI773" t="s">
        <v>5470</v>
      </c>
      <c r="AK773" t="s">
        <v>5469</v>
      </c>
      <c r="AL773">
        <v>57</v>
      </c>
      <c r="AM773" s="5">
        <f t="shared" si="98"/>
        <v>3</v>
      </c>
      <c r="AN773" s="4">
        <f t="shared" si="103"/>
        <v>4.5437334343051876E-3</v>
      </c>
      <c r="AO773" s="3"/>
      <c r="AP773">
        <v>0</v>
      </c>
      <c r="AR773" t="s">
        <v>1</v>
      </c>
      <c r="AT773" s="2">
        <v>2.9910000000000001</v>
      </c>
      <c r="AU773" s="1">
        <f t="shared" si="99"/>
        <v>1.7507910612497048</v>
      </c>
      <c r="AV773" s="1">
        <f t="shared" si="100"/>
        <v>1.3803859990156517</v>
      </c>
      <c r="AW773" s="1">
        <f t="shared" si="101"/>
        <v>1.0099809367815986</v>
      </c>
    </row>
    <row r="774" spans="1:49" x14ac:dyDescent="0.2">
      <c r="A774">
        <v>772</v>
      </c>
      <c r="B774" t="s">
        <v>5468</v>
      </c>
      <c r="C774" t="s">
        <v>5467</v>
      </c>
      <c r="E774">
        <v>12944966</v>
      </c>
      <c r="F774" t="s">
        <v>5466</v>
      </c>
      <c r="G774" t="s">
        <v>9</v>
      </c>
      <c r="H774" t="s">
        <v>8</v>
      </c>
      <c r="I774" t="s">
        <v>5465</v>
      </c>
      <c r="J774" t="s">
        <v>5464</v>
      </c>
      <c r="K774" t="s">
        <v>5463</v>
      </c>
      <c r="L774" t="s">
        <v>5462</v>
      </c>
      <c r="M774" t="s">
        <v>1201</v>
      </c>
      <c r="N774">
        <v>5</v>
      </c>
      <c r="O774" t="s">
        <v>5461</v>
      </c>
      <c r="P774" t="s">
        <v>5460</v>
      </c>
      <c r="Q774" t="s">
        <v>5459</v>
      </c>
      <c r="R774" s="7">
        <v>37861</v>
      </c>
      <c r="S774" s="8">
        <f t="shared" si="96"/>
        <v>2003</v>
      </c>
      <c r="T774" s="8">
        <v>2003</v>
      </c>
      <c r="U774" s="8">
        <f t="shared" si="97"/>
        <v>19</v>
      </c>
      <c r="V774" s="7">
        <v>37861</v>
      </c>
      <c r="W774" t="s">
        <v>719</v>
      </c>
      <c r="X774" s="2">
        <v>15.993</v>
      </c>
      <c r="Y774" s="6">
        <f t="shared" si="102"/>
        <v>0.42692400096099947</v>
      </c>
      <c r="AA774">
        <v>280836</v>
      </c>
      <c r="AB774">
        <v>21206</v>
      </c>
      <c r="AD774" t="s">
        <v>2</v>
      </c>
      <c r="AE774">
        <v>424</v>
      </c>
      <c r="AF774">
        <v>6952</v>
      </c>
      <c r="AH774" t="s">
        <v>5458</v>
      </c>
      <c r="AI774" t="s">
        <v>5457</v>
      </c>
      <c r="AK774" t="s">
        <v>5456</v>
      </c>
      <c r="AL774">
        <v>124</v>
      </c>
      <c r="AM774" s="5">
        <f t="shared" si="98"/>
        <v>6.5263157894736841</v>
      </c>
      <c r="AN774" s="4">
        <f t="shared" si="103"/>
        <v>9.8846130851551438E-3</v>
      </c>
      <c r="AO774" s="3"/>
      <c r="AP774">
        <v>0</v>
      </c>
      <c r="AQ774" t="s">
        <v>42</v>
      </c>
      <c r="AR774" t="s">
        <v>1</v>
      </c>
      <c r="AS774" t="s">
        <v>41</v>
      </c>
      <c r="AT774" s="2">
        <v>49.962000000000003</v>
      </c>
      <c r="AU774" s="1">
        <f t="shared" si="99"/>
        <v>30.18121845982461</v>
      </c>
      <c r="AV774" s="1">
        <f t="shared" si="100"/>
        <v>21.840430702307732</v>
      </c>
      <c r="AW774" s="1">
        <f t="shared" si="101"/>
        <v>13.499642944790843</v>
      </c>
    </row>
    <row r="775" spans="1:49" x14ac:dyDescent="0.2">
      <c r="A775">
        <v>773</v>
      </c>
      <c r="B775" t="s">
        <v>5455</v>
      </c>
      <c r="C775" t="s">
        <v>5454</v>
      </c>
      <c r="F775" t="s">
        <v>5453</v>
      </c>
      <c r="G775" t="s">
        <v>9</v>
      </c>
      <c r="H775" t="s">
        <v>8</v>
      </c>
      <c r="I775" t="s">
        <v>5452</v>
      </c>
      <c r="J775">
        <v>60108757</v>
      </c>
      <c r="K775" t="s">
        <v>5451</v>
      </c>
      <c r="L775" t="s">
        <v>5450</v>
      </c>
      <c r="M775" t="s">
        <v>26</v>
      </c>
      <c r="N775">
        <v>5</v>
      </c>
      <c r="O775" t="s">
        <v>5449</v>
      </c>
      <c r="P775" t="s">
        <v>5448</v>
      </c>
      <c r="Q775" t="s">
        <v>5447</v>
      </c>
      <c r="R775" s="7">
        <v>37858</v>
      </c>
      <c r="S775" s="8">
        <f t="shared" si="96"/>
        <v>2003</v>
      </c>
      <c r="T775" s="8">
        <v>2003</v>
      </c>
      <c r="U775" s="8">
        <f t="shared" si="97"/>
        <v>19</v>
      </c>
      <c r="V775" s="7">
        <v>2003</v>
      </c>
      <c r="W775" t="s">
        <v>5446</v>
      </c>
      <c r="X775" s="2">
        <v>0.255</v>
      </c>
      <c r="Y775" s="6">
        <f t="shared" si="102"/>
        <v>6.8070793625370392E-3</v>
      </c>
      <c r="AA775">
        <v>3321649</v>
      </c>
      <c r="AB775">
        <v>28454</v>
      </c>
      <c r="AD775" t="s">
        <v>2</v>
      </c>
      <c r="AE775">
        <v>22</v>
      </c>
      <c r="AF775">
        <v>3</v>
      </c>
      <c r="AH775" t="s">
        <v>5445</v>
      </c>
      <c r="AI775" t="s">
        <v>5444</v>
      </c>
      <c r="AJ775" t="s">
        <v>5443</v>
      </c>
      <c r="AK775" t="s">
        <v>5442</v>
      </c>
      <c r="AL775">
        <v>15</v>
      </c>
      <c r="AM775" s="5">
        <f t="shared" si="98"/>
        <v>0.78947368421052633</v>
      </c>
      <c r="AN775" s="4">
        <f t="shared" si="103"/>
        <v>1.1957193248171545E-3</v>
      </c>
      <c r="AO775" s="3"/>
      <c r="AP775">
        <v>0</v>
      </c>
      <c r="AR775" t="s">
        <v>1</v>
      </c>
      <c r="AT775" s="2" t="s">
        <v>0</v>
      </c>
      <c r="AU775" s="1">
        <f t="shared" si="99"/>
        <v>0.51236713512210741</v>
      </c>
      <c r="AV775" s="1">
        <f t="shared" si="100"/>
        <v>0.40013993436770967</v>
      </c>
      <c r="AW775" s="1">
        <f t="shared" si="101"/>
        <v>0.28791273361331199</v>
      </c>
    </row>
    <row r="776" spans="1:49" x14ac:dyDescent="0.2">
      <c r="A776">
        <v>774</v>
      </c>
      <c r="B776" t="s">
        <v>5441</v>
      </c>
      <c r="C776" t="s">
        <v>5440</v>
      </c>
      <c r="E776">
        <v>12907860</v>
      </c>
      <c r="F776" t="s">
        <v>5439</v>
      </c>
      <c r="G776" t="s">
        <v>9</v>
      </c>
      <c r="H776" t="s">
        <v>8</v>
      </c>
      <c r="I776" t="s">
        <v>5438</v>
      </c>
      <c r="J776">
        <v>60027276</v>
      </c>
      <c r="K776" t="s">
        <v>5437</v>
      </c>
      <c r="L776" t="s">
        <v>949</v>
      </c>
      <c r="M776" t="s">
        <v>5</v>
      </c>
      <c r="N776">
        <v>1</v>
      </c>
      <c r="O776" t="s">
        <v>5436</v>
      </c>
      <c r="P776">
        <v>57192929463</v>
      </c>
      <c r="Q776">
        <v>60027276</v>
      </c>
      <c r="R776" s="7">
        <v>37855</v>
      </c>
      <c r="S776" s="8">
        <f t="shared" si="96"/>
        <v>2003</v>
      </c>
      <c r="T776" s="8">
        <v>2003</v>
      </c>
      <c r="U776" s="8">
        <f t="shared" si="97"/>
        <v>19</v>
      </c>
      <c r="V776" s="7">
        <v>2003</v>
      </c>
      <c r="W776" t="s">
        <v>5435</v>
      </c>
      <c r="X776" s="2">
        <v>1.05</v>
      </c>
      <c r="Y776" s="6">
        <f t="shared" si="102"/>
        <v>2.8029150316328983E-2</v>
      </c>
      <c r="AA776">
        <v>68977</v>
      </c>
      <c r="AB776">
        <v>14323</v>
      </c>
      <c r="AD776" t="s">
        <v>2</v>
      </c>
      <c r="AE776">
        <v>62</v>
      </c>
      <c r="AF776">
        <v>1</v>
      </c>
      <c r="AH776" t="s">
        <v>5434</v>
      </c>
      <c r="AI776" t="s">
        <v>5433</v>
      </c>
      <c r="AJ776" t="s">
        <v>5432</v>
      </c>
      <c r="AK776" t="s">
        <v>5431</v>
      </c>
      <c r="AL776">
        <v>11</v>
      </c>
      <c r="AM776" s="5">
        <f t="shared" si="98"/>
        <v>0.57894736842105265</v>
      </c>
      <c r="AN776" s="4">
        <f t="shared" si="103"/>
        <v>8.768608381992467E-4</v>
      </c>
      <c r="AO776" s="3"/>
      <c r="AP776">
        <v>0</v>
      </c>
      <c r="AR776" t="s">
        <v>1</v>
      </c>
      <c r="AT776" s="2" t="s">
        <v>0</v>
      </c>
      <c r="AU776" s="1">
        <f t="shared" si="99"/>
        <v>1.9883463472890062</v>
      </c>
      <c r="AV776" s="1">
        <f t="shared" si="100"/>
        <v>1.4453005577264115</v>
      </c>
      <c r="AW776" s="1">
        <f t="shared" si="101"/>
        <v>0.90225476816381689</v>
      </c>
    </row>
    <row r="777" spans="1:49" x14ac:dyDescent="0.2">
      <c r="A777">
        <v>775</v>
      </c>
      <c r="B777" t="s">
        <v>5430</v>
      </c>
      <c r="C777" t="s">
        <v>5429</v>
      </c>
      <c r="F777" t="s">
        <v>5428</v>
      </c>
      <c r="G777" t="s">
        <v>9</v>
      </c>
      <c r="H777" t="s">
        <v>8</v>
      </c>
      <c r="I777" t="s">
        <v>5427</v>
      </c>
      <c r="J777">
        <v>60023813</v>
      </c>
      <c r="K777" t="s">
        <v>5426</v>
      </c>
      <c r="L777" t="s">
        <v>574</v>
      </c>
      <c r="M777" t="s">
        <v>26</v>
      </c>
      <c r="N777">
        <v>3</v>
      </c>
      <c r="O777" t="s">
        <v>5425</v>
      </c>
      <c r="P777" t="s">
        <v>5424</v>
      </c>
      <c r="Q777" t="s">
        <v>5423</v>
      </c>
      <c r="R777" s="7">
        <v>37854</v>
      </c>
      <c r="S777" s="8">
        <f t="shared" si="96"/>
        <v>2003</v>
      </c>
      <c r="T777" s="8">
        <v>2003</v>
      </c>
      <c r="U777" s="8">
        <f t="shared" si="97"/>
        <v>19</v>
      </c>
      <c r="V777" s="7">
        <v>37854</v>
      </c>
      <c r="W777" t="s">
        <v>573</v>
      </c>
      <c r="X777" s="2">
        <v>0.375</v>
      </c>
      <c r="Y777" s="6">
        <f t="shared" si="102"/>
        <v>1.0010410827260351E-2</v>
      </c>
      <c r="AA777">
        <v>135194</v>
      </c>
      <c r="AB777">
        <v>24918</v>
      </c>
      <c r="AD777" t="s">
        <v>2</v>
      </c>
      <c r="AE777">
        <v>39</v>
      </c>
      <c r="AF777">
        <v>17</v>
      </c>
      <c r="AH777" t="s">
        <v>5422</v>
      </c>
      <c r="AI777" t="s">
        <v>5421</v>
      </c>
      <c r="AK777" t="s">
        <v>5420</v>
      </c>
      <c r="AL777">
        <v>11</v>
      </c>
      <c r="AM777" s="5">
        <f t="shared" si="98"/>
        <v>0.57894736842105265</v>
      </c>
      <c r="AN777" s="4">
        <f t="shared" si="103"/>
        <v>8.768608381992467E-4</v>
      </c>
      <c r="AO777" s="3"/>
      <c r="AP777">
        <v>0</v>
      </c>
      <c r="AR777" t="s">
        <v>1</v>
      </c>
      <c r="AT777" s="2">
        <v>1.3140000000000001</v>
      </c>
      <c r="AU777" s="1">
        <f t="shared" si="99"/>
        <v>0.72703458305420199</v>
      </c>
      <c r="AV777" s="1">
        <f t="shared" si="100"/>
        <v>0.54436358327297985</v>
      </c>
      <c r="AW777" s="1">
        <f t="shared" si="101"/>
        <v>0.36169258349175776</v>
      </c>
    </row>
    <row r="778" spans="1:49" x14ac:dyDescent="0.2">
      <c r="A778">
        <v>776</v>
      </c>
      <c r="B778" t="s">
        <v>5419</v>
      </c>
      <c r="C778" t="s">
        <v>5418</v>
      </c>
      <c r="F778" t="s">
        <v>5417</v>
      </c>
      <c r="G778" t="s">
        <v>9</v>
      </c>
      <c r="H778" t="s">
        <v>8</v>
      </c>
      <c r="I778" t="s">
        <v>5416</v>
      </c>
      <c r="J778" t="s">
        <v>5411</v>
      </c>
      <c r="K778" t="s">
        <v>5415</v>
      </c>
      <c r="L778" t="s">
        <v>5414</v>
      </c>
      <c r="M778" t="s">
        <v>30</v>
      </c>
      <c r="N778">
        <v>2</v>
      </c>
      <c r="O778" t="s">
        <v>5413</v>
      </c>
      <c r="P778" t="s">
        <v>5412</v>
      </c>
      <c r="Q778" t="s">
        <v>5411</v>
      </c>
      <c r="R778" s="7">
        <v>37854</v>
      </c>
      <c r="S778" s="8">
        <f t="shared" si="96"/>
        <v>2003</v>
      </c>
      <c r="T778" s="8">
        <v>2003</v>
      </c>
      <c r="U778" s="8">
        <f t="shared" si="97"/>
        <v>19</v>
      </c>
      <c r="V778" s="7">
        <v>37854</v>
      </c>
      <c r="W778" t="s">
        <v>573</v>
      </c>
      <c r="X778" s="2">
        <v>0.375</v>
      </c>
      <c r="Y778" s="6">
        <f t="shared" si="102"/>
        <v>1.0010410827260351E-2</v>
      </c>
      <c r="AA778">
        <v>135194</v>
      </c>
      <c r="AB778">
        <v>24918</v>
      </c>
      <c r="AD778" t="s">
        <v>2</v>
      </c>
      <c r="AE778">
        <v>39</v>
      </c>
      <c r="AF778">
        <v>17</v>
      </c>
      <c r="AH778" t="s">
        <v>5410</v>
      </c>
      <c r="AI778" t="s">
        <v>5409</v>
      </c>
      <c r="AK778" t="s">
        <v>5408</v>
      </c>
      <c r="AL778">
        <v>10</v>
      </c>
      <c r="AM778" s="5">
        <f t="shared" si="98"/>
        <v>0.52631578947368418</v>
      </c>
      <c r="AN778" s="4">
        <f t="shared" si="103"/>
        <v>7.9714621654476973E-4</v>
      </c>
      <c r="AO778" s="3"/>
      <c r="AP778">
        <v>0</v>
      </c>
      <c r="AR778" t="s">
        <v>1</v>
      </c>
      <c r="AT778" s="2">
        <v>1.3140000000000001</v>
      </c>
      <c r="AU778" s="1">
        <f t="shared" si="99"/>
        <v>0.72464314440456767</v>
      </c>
      <c r="AV778" s="1">
        <f t="shared" si="100"/>
        <v>0.54037785219025603</v>
      </c>
      <c r="AW778" s="1">
        <f t="shared" si="101"/>
        <v>0.35611255997594438</v>
      </c>
    </row>
    <row r="779" spans="1:49" x14ac:dyDescent="0.2">
      <c r="A779">
        <v>777</v>
      </c>
      <c r="B779" t="s">
        <v>5407</v>
      </c>
      <c r="C779" t="s">
        <v>5406</v>
      </c>
      <c r="F779" t="s">
        <v>5405</v>
      </c>
      <c r="G779" t="s">
        <v>9</v>
      </c>
      <c r="H779" t="s">
        <v>8</v>
      </c>
      <c r="I779" t="s">
        <v>5404</v>
      </c>
      <c r="J779">
        <v>60001558</v>
      </c>
      <c r="K779" t="s">
        <v>178</v>
      </c>
      <c r="L779" t="s">
        <v>154</v>
      </c>
      <c r="M779" t="s">
        <v>116</v>
      </c>
      <c r="N779">
        <v>4</v>
      </c>
      <c r="O779" t="s">
        <v>5403</v>
      </c>
      <c r="P779" t="s">
        <v>5402</v>
      </c>
      <c r="Q779" t="s">
        <v>5401</v>
      </c>
      <c r="R779" s="7">
        <v>37854</v>
      </c>
      <c r="S779" s="8">
        <f t="shared" si="96"/>
        <v>2003</v>
      </c>
      <c r="T779" s="8">
        <v>2003</v>
      </c>
      <c r="U779" s="8">
        <f t="shared" si="97"/>
        <v>19</v>
      </c>
      <c r="V779" s="7">
        <v>37854</v>
      </c>
      <c r="W779" t="s">
        <v>573</v>
      </c>
      <c r="X779" s="2">
        <v>0.375</v>
      </c>
      <c r="Y779" s="6">
        <f t="shared" si="102"/>
        <v>1.0010410827260351E-2</v>
      </c>
      <c r="AA779">
        <v>135194</v>
      </c>
      <c r="AB779">
        <v>24918</v>
      </c>
      <c r="AD779" t="s">
        <v>2</v>
      </c>
      <c r="AE779">
        <v>39</v>
      </c>
      <c r="AF779">
        <v>17</v>
      </c>
      <c r="AH779" t="s">
        <v>5400</v>
      </c>
      <c r="AI779" t="s">
        <v>5399</v>
      </c>
      <c r="AK779" t="s">
        <v>5398</v>
      </c>
      <c r="AL779">
        <v>4</v>
      </c>
      <c r="AM779" s="5">
        <f t="shared" si="98"/>
        <v>0.21052631578947367</v>
      </c>
      <c r="AN779" s="4">
        <f t="shared" si="103"/>
        <v>3.1885848661790785E-4</v>
      </c>
      <c r="AO779" s="3"/>
      <c r="AP779">
        <v>0</v>
      </c>
      <c r="AR779" t="s">
        <v>1</v>
      </c>
      <c r="AT779" s="2">
        <v>1.3140000000000001</v>
      </c>
      <c r="AU779" s="1">
        <f t="shared" si="99"/>
        <v>0.71029451250676179</v>
      </c>
      <c r="AV779" s="1">
        <f t="shared" si="100"/>
        <v>0.51646346569391288</v>
      </c>
      <c r="AW779" s="1">
        <f t="shared" si="101"/>
        <v>0.32263241888106409</v>
      </c>
    </row>
    <row r="780" spans="1:49" x14ac:dyDescent="0.2">
      <c r="A780">
        <v>778</v>
      </c>
      <c r="B780" t="s">
        <v>5397</v>
      </c>
      <c r="C780" t="s">
        <v>5396</v>
      </c>
      <c r="F780" t="s">
        <v>5395</v>
      </c>
      <c r="G780" t="s">
        <v>9</v>
      </c>
      <c r="H780" t="s">
        <v>8</v>
      </c>
      <c r="I780" t="s">
        <v>5394</v>
      </c>
      <c r="J780">
        <v>60003480</v>
      </c>
      <c r="K780" t="s">
        <v>5393</v>
      </c>
      <c r="L780" t="s">
        <v>5392</v>
      </c>
      <c r="M780" t="s">
        <v>191</v>
      </c>
      <c r="N780">
        <v>1</v>
      </c>
      <c r="O780" t="s">
        <v>5391</v>
      </c>
      <c r="P780">
        <v>6601976492</v>
      </c>
      <c r="Q780">
        <v>60003480</v>
      </c>
      <c r="R780" s="7">
        <v>37854</v>
      </c>
      <c r="S780" s="8">
        <f t="shared" si="96"/>
        <v>2003</v>
      </c>
      <c r="T780" s="8">
        <v>2003</v>
      </c>
      <c r="U780" s="8">
        <f t="shared" si="97"/>
        <v>19</v>
      </c>
      <c r="V780" s="7">
        <v>37854</v>
      </c>
      <c r="W780" t="s">
        <v>573</v>
      </c>
      <c r="X780" s="2">
        <v>0.375</v>
      </c>
      <c r="Y780" s="6">
        <f t="shared" si="102"/>
        <v>1.0010410827260351E-2</v>
      </c>
      <c r="AA780">
        <v>135194</v>
      </c>
      <c r="AB780">
        <v>24918</v>
      </c>
      <c r="AD780" t="s">
        <v>2</v>
      </c>
      <c r="AE780">
        <v>39</v>
      </c>
      <c r="AF780">
        <v>17</v>
      </c>
      <c r="AH780" t="s">
        <v>5390</v>
      </c>
      <c r="AI780" t="s">
        <v>5389</v>
      </c>
      <c r="AK780" t="s">
        <v>5388</v>
      </c>
      <c r="AL780">
        <v>2</v>
      </c>
      <c r="AM780" s="5">
        <f t="shared" si="98"/>
        <v>0.10526315789473684</v>
      </c>
      <c r="AN780" s="4">
        <f t="shared" si="103"/>
        <v>1.5942924330895392E-4</v>
      </c>
      <c r="AO780" s="3"/>
      <c r="AP780">
        <v>0</v>
      </c>
      <c r="AR780" t="s">
        <v>1</v>
      </c>
      <c r="AT780" s="2">
        <v>1.3140000000000001</v>
      </c>
      <c r="AU780" s="1">
        <f t="shared" si="99"/>
        <v>0.70551163520749316</v>
      </c>
      <c r="AV780" s="1">
        <f t="shared" si="100"/>
        <v>0.50849200352846524</v>
      </c>
      <c r="AW780" s="1">
        <f t="shared" si="101"/>
        <v>0.31147237184943727</v>
      </c>
    </row>
    <row r="781" spans="1:49" x14ac:dyDescent="0.2">
      <c r="A781">
        <v>779</v>
      </c>
      <c r="B781" t="s">
        <v>5387</v>
      </c>
      <c r="C781" t="s">
        <v>5386</v>
      </c>
      <c r="F781" t="s">
        <v>5385</v>
      </c>
      <c r="G781" t="s">
        <v>9</v>
      </c>
      <c r="H781" t="s">
        <v>8</v>
      </c>
      <c r="I781" t="s">
        <v>214</v>
      </c>
      <c r="J781">
        <v>60005510</v>
      </c>
      <c r="K781" t="s">
        <v>126</v>
      </c>
      <c r="L781" t="s">
        <v>125</v>
      </c>
      <c r="M781" t="s">
        <v>124</v>
      </c>
      <c r="N781">
        <v>2</v>
      </c>
      <c r="O781" t="s">
        <v>5384</v>
      </c>
      <c r="P781" t="s">
        <v>5383</v>
      </c>
      <c r="Q781" t="s">
        <v>621</v>
      </c>
      <c r="R781" s="7">
        <v>37854</v>
      </c>
      <c r="S781" s="8">
        <f t="shared" si="96"/>
        <v>2003</v>
      </c>
      <c r="T781" s="8">
        <v>2003</v>
      </c>
      <c r="U781" s="8">
        <f t="shared" si="97"/>
        <v>19</v>
      </c>
      <c r="V781" s="7">
        <v>37854</v>
      </c>
      <c r="W781" t="s">
        <v>573</v>
      </c>
      <c r="X781" s="2">
        <v>0.375</v>
      </c>
      <c r="Y781" s="6">
        <f t="shared" si="102"/>
        <v>1.0010410827260351E-2</v>
      </c>
      <c r="AA781">
        <v>135194</v>
      </c>
      <c r="AB781">
        <v>24918</v>
      </c>
      <c r="AD781" t="s">
        <v>2</v>
      </c>
      <c r="AE781">
        <v>39</v>
      </c>
      <c r="AF781">
        <v>17</v>
      </c>
      <c r="AH781" t="s">
        <v>5382</v>
      </c>
      <c r="AI781" t="s">
        <v>5381</v>
      </c>
      <c r="AK781" t="s">
        <v>5380</v>
      </c>
      <c r="AL781">
        <v>32</v>
      </c>
      <c r="AM781" s="5">
        <f t="shared" si="98"/>
        <v>1.6842105263157894</v>
      </c>
      <c r="AN781" s="4">
        <f t="shared" si="103"/>
        <v>2.5508678929432628E-3</v>
      </c>
      <c r="AO781" s="3"/>
      <c r="AP781">
        <v>0</v>
      </c>
      <c r="AR781" t="s">
        <v>1</v>
      </c>
      <c r="AT781" s="2">
        <v>1.3140000000000001</v>
      </c>
      <c r="AU781" s="1">
        <f t="shared" si="99"/>
        <v>0.77725479469652248</v>
      </c>
      <c r="AV781" s="1">
        <f t="shared" si="100"/>
        <v>0.62806393601018073</v>
      </c>
      <c r="AW781" s="1">
        <f t="shared" si="101"/>
        <v>0.47887307732383888</v>
      </c>
    </row>
    <row r="782" spans="1:49" x14ac:dyDescent="0.2">
      <c r="A782">
        <v>780</v>
      </c>
      <c r="B782" t="s">
        <v>5379</v>
      </c>
      <c r="C782" t="s">
        <v>5378</v>
      </c>
      <c r="F782" t="s">
        <v>5377</v>
      </c>
      <c r="G782" t="s">
        <v>9</v>
      </c>
      <c r="H782" t="s">
        <v>8</v>
      </c>
      <c r="I782" t="s">
        <v>5376</v>
      </c>
      <c r="J782">
        <v>60023932</v>
      </c>
      <c r="K782" t="s">
        <v>1094</v>
      </c>
      <c r="L782" t="s">
        <v>1057</v>
      </c>
      <c r="M782" t="s">
        <v>191</v>
      </c>
      <c r="N782">
        <v>2</v>
      </c>
      <c r="O782" t="s">
        <v>5375</v>
      </c>
      <c r="P782" t="s">
        <v>5374</v>
      </c>
      <c r="Q782" t="s">
        <v>1091</v>
      </c>
      <c r="R782" s="7">
        <v>37854</v>
      </c>
      <c r="S782" s="8">
        <f t="shared" si="96"/>
        <v>2003</v>
      </c>
      <c r="T782" s="8">
        <v>2003</v>
      </c>
      <c r="U782" s="8">
        <f t="shared" si="97"/>
        <v>19</v>
      </c>
      <c r="V782" s="7">
        <v>37854</v>
      </c>
      <c r="W782" t="s">
        <v>573</v>
      </c>
      <c r="X782" s="2">
        <v>0.375</v>
      </c>
      <c r="Y782" s="6">
        <f t="shared" si="102"/>
        <v>1.0010410827260351E-2</v>
      </c>
      <c r="AA782">
        <v>135194</v>
      </c>
      <c r="AB782">
        <v>24918</v>
      </c>
      <c r="AD782" t="s">
        <v>2</v>
      </c>
      <c r="AE782">
        <v>39</v>
      </c>
      <c r="AF782">
        <v>17</v>
      </c>
      <c r="AH782" t="s">
        <v>5373</v>
      </c>
      <c r="AI782" t="s">
        <v>5372</v>
      </c>
      <c r="AK782" t="s">
        <v>5371</v>
      </c>
      <c r="AL782">
        <v>0</v>
      </c>
      <c r="AM782" s="5">
        <f t="shared" si="98"/>
        <v>0</v>
      </c>
      <c r="AN782" s="4">
        <f t="shared" si="103"/>
        <v>0</v>
      </c>
      <c r="AO782" s="3"/>
      <c r="AP782">
        <v>0</v>
      </c>
      <c r="AR782" t="s">
        <v>1</v>
      </c>
      <c r="AT782" s="2">
        <v>1.3140000000000001</v>
      </c>
      <c r="AU782" s="1">
        <f t="shared" si="99"/>
        <v>0.70072875790822453</v>
      </c>
      <c r="AV782" s="1">
        <f t="shared" si="100"/>
        <v>0.5005205413630176</v>
      </c>
      <c r="AW782" s="1">
        <f t="shared" si="101"/>
        <v>0.30031232481781051</v>
      </c>
    </row>
    <row r="783" spans="1:49" x14ac:dyDescent="0.2">
      <c r="A783">
        <v>781</v>
      </c>
      <c r="B783" t="s">
        <v>5370</v>
      </c>
      <c r="C783" t="s">
        <v>5369</v>
      </c>
      <c r="F783" t="s">
        <v>5368</v>
      </c>
      <c r="G783" t="s">
        <v>9</v>
      </c>
      <c r="H783" t="s">
        <v>8</v>
      </c>
      <c r="I783" t="s">
        <v>763</v>
      </c>
      <c r="J783" t="s">
        <v>762</v>
      </c>
      <c r="K783" t="s">
        <v>761</v>
      </c>
      <c r="L783" t="s">
        <v>760</v>
      </c>
      <c r="M783" t="s">
        <v>759</v>
      </c>
      <c r="N783">
        <v>5</v>
      </c>
      <c r="O783" t="s">
        <v>5367</v>
      </c>
      <c r="P783" t="s">
        <v>5366</v>
      </c>
      <c r="Q783" t="s">
        <v>5365</v>
      </c>
      <c r="R783" s="7">
        <v>37851</v>
      </c>
      <c r="S783" s="8">
        <f t="shared" si="96"/>
        <v>2003</v>
      </c>
      <c r="T783" s="8">
        <v>2003</v>
      </c>
      <c r="U783" s="8">
        <f t="shared" si="97"/>
        <v>19</v>
      </c>
      <c r="V783" s="7">
        <v>37851</v>
      </c>
      <c r="W783" t="s">
        <v>587</v>
      </c>
      <c r="X783" s="2">
        <v>1.1819999999999999</v>
      </c>
      <c r="Y783" s="6">
        <f t="shared" si="102"/>
        <v>3.1552814927524625E-2</v>
      </c>
      <c r="AA783">
        <v>36951</v>
      </c>
      <c r="AB783">
        <v>27030</v>
      </c>
      <c r="AD783" t="s">
        <v>2</v>
      </c>
      <c r="AE783">
        <v>83</v>
      </c>
      <c r="AF783">
        <v>7</v>
      </c>
      <c r="AH783" t="s">
        <v>5364</v>
      </c>
      <c r="AI783" t="s">
        <v>5363</v>
      </c>
      <c r="AK783" t="s">
        <v>5362</v>
      </c>
      <c r="AL783">
        <v>64</v>
      </c>
      <c r="AM783" s="5">
        <f t="shared" si="98"/>
        <v>3.3684210526315788</v>
      </c>
      <c r="AN783" s="4">
        <f t="shared" si="103"/>
        <v>5.1017357858865256E-3</v>
      </c>
      <c r="AO783" s="3"/>
      <c r="AP783">
        <v>0</v>
      </c>
      <c r="AR783" t="s">
        <v>1</v>
      </c>
      <c r="AT783" s="2">
        <v>3.7909999999999999</v>
      </c>
      <c r="AU783" s="1">
        <f t="shared" si="99"/>
        <v>2.3617491185033193</v>
      </c>
      <c r="AV783" s="1">
        <f t="shared" si="100"/>
        <v>1.8327275356705575</v>
      </c>
      <c r="AW783" s="1">
        <f t="shared" si="101"/>
        <v>1.3037059528377957</v>
      </c>
    </row>
    <row r="784" spans="1:49" x14ac:dyDescent="0.2">
      <c r="A784">
        <v>782</v>
      </c>
      <c r="B784" t="s">
        <v>5361</v>
      </c>
      <c r="C784" t="s">
        <v>5360</v>
      </c>
      <c r="F784" t="s">
        <v>5359</v>
      </c>
      <c r="G784" t="s">
        <v>9</v>
      </c>
      <c r="H784" t="s">
        <v>8</v>
      </c>
      <c r="I784" t="s">
        <v>5358</v>
      </c>
      <c r="J784">
        <v>60025858</v>
      </c>
      <c r="K784" t="s">
        <v>283</v>
      </c>
      <c r="L784" t="s">
        <v>282</v>
      </c>
      <c r="M784" t="s">
        <v>231</v>
      </c>
      <c r="N784">
        <v>3</v>
      </c>
      <c r="O784" t="s">
        <v>5357</v>
      </c>
      <c r="P784" t="s">
        <v>5356</v>
      </c>
      <c r="Q784" t="s">
        <v>433</v>
      </c>
      <c r="R784" s="7">
        <v>37851</v>
      </c>
      <c r="S784" s="8">
        <f t="shared" si="96"/>
        <v>2003</v>
      </c>
      <c r="T784" s="8">
        <v>2003</v>
      </c>
      <c r="U784" s="8">
        <f t="shared" si="97"/>
        <v>19</v>
      </c>
      <c r="V784" s="7">
        <v>37851</v>
      </c>
      <c r="W784" t="s">
        <v>1087</v>
      </c>
      <c r="X784" s="2">
        <v>5.8310000000000004</v>
      </c>
      <c r="Y784" s="6">
        <f t="shared" si="102"/>
        <v>0.15565521475668029</v>
      </c>
      <c r="AA784">
        <v>14337851</v>
      </c>
      <c r="AB784">
        <v>22687</v>
      </c>
      <c r="AD784" t="s">
        <v>2</v>
      </c>
      <c r="AE784">
        <v>42</v>
      </c>
      <c r="AF784">
        <v>32</v>
      </c>
      <c r="AH784" t="s">
        <v>5355</v>
      </c>
      <c r="AI784" t="s">
        <v>5354</v>
      </c>
      <c r="AJ784" t="s">
        <v>5353</v>
      </c>
      <c r="AK784" t="s">
        <v>5352</v>
      </c>
      <c r="AL784">
        <v>54</v>
      </c>
      <c r="AM784" s="5">
        <f t="shared" si="98"/>
        <v>2.8421052631578947</v>
      </c>
      <c r="AN784" s="4">
        <f t="shared" si="103"/>
        <v>4.3045895693417562E-3</v>
      </c>
      <c r="AO784" s="3"/>
      <c r="AP784">
        <v>0</v>
      </c>
      <c r="AR784" t="s">
        <v>1</v>
      </c>
      <c r="AT784" s="2" t="s">
        <v>0</v>
      </c>
      <c r="AU784" s="1">
        <f t="shared" si="99"/>
        <v>11.025002720047873</v>
      </c>
      <c r="AV784" s="1">
        <f t="shared" si="100"/>
        <v>7.997990216301103</v>
      </c>
      <c r="AW784" s="1">
        <f t="shared" si="101"/>
        <v>4.9709777125543315</v>
      </c>
    </row>
    <row r="785" spans="1:49" x14ac:dyDescent="0.2">
      <c r="A785">
        <v>783</v>
      </c>
      <c r="B785" t="s">
        <v>5351</v>
      </c>
      <c r="C785" t="s">
        <v>5350</v>
      </c>
      <c r="D785" t="s">
        <v>5349</v>
      </c>
      <c r="E785">
        <v>12963282</v>
      </c>
      <c r="F785" t="s">
        <v>5348</v>
      </c>
      <c r="G785" t="s">
        <v>9</v>
      </c>
      <c r="H785" t="s">
        <v>8</v>
      </c>
      <c r="I785" t="s">
        <v>5347</v>
      </c>
      <c r="J785">
        <v>60000673</v>
      </c>
      <c r="K785" t="s">
        <v>5346</v>
      </c>
      <c r="L785" t="s">
        <v>5345</v>
      </c>
      <c r="M785" t="s">
        <v>37</v>
      </c>
      <c r="N785">
        <v>1</v>
      </c>
      <c r="O785" t="s">
        <v>5344</v>
      </c>
      <c r="P785">
        <v>7402303253</v>
      </c>
      <c r="Q785">
        <v>60000673</v>
      </c>
      <c r="R785" s="7">
        <v>37848</v>
      </c>
      <c r="S785" s="8">
        <f t="shared" si="96"/>
        <v>2003</v>
      </c>
      <c r="T785" s="8">
        <v>2003</v>
      </c>
      <c r="U785" s="8">
        <f t="shared" si="97"/>
        <v>19</v>
      </c>
      <c r="V785" s="7">
        <v>37848</v>
      </c>
      <c r="W785" t="s">
        <v>5343</v>
      </c>
      <c r="X785" s="2">
        <v>2.0339999999999998</v>
      </c>
      <c r="Y785" s="6">
        <f t="shared" si="102"/>
        <v>5.4296468327060136E-2</v>
      </c>
      <c r="AA785">
        <v>3043894</v>
      </c>
      <c r="AB785">
        <v>25858</v>
      </c>
      <c r="AD785" t="s">
        <v>2</v>
      </c>
      <c r="AE785">
        <v>102</v>
      </c>
      <c r="AF785">
        <v>1</v>
      </c>
      <c r="AH785" t="s">
        <v>5342</v>
      </c>
      <c r="AI785" t="s">
        <v>5341</v>
      </c>
      <c r="AJ785" t="s">
        <v>5340</v>
      </c>
      <c r="AK785" t="s">
        <v>5339</v>
      </c>
      <c r="AL785">
        <v>37</v>
      </c>
      <c r="AM785" s="5">
        <f t="shared" si="98"/>
        <v>1.9473684210526316</v>
      </c>
      <c r="AN785" s="4">
        <f t="shared" si="103"/>
        <v>2.9494410012156479E-3</v>
      </c>
      <c r="AO785" s="3"/>
      <c r="AP785">
        <v>0</v>
      </c>
      <c r="AR785" t="s">
        <v>1</v>
      </c>
      <c r="AT785" s="2">
        <v>10.587999999999999</v>
      </c>
      <c r="AU785" s="1">
        <f t="shared" si="99"/>
        <v>3.8892360129306787</v>
      </c>
      <c r="AV785" s="1">
        <f t="shared" si="100"/>
        <v>2.8622954664137894</v>
      </c>
      <c r="AW785" s="1">
        <f t="shared" si="101"/>
        <v>1.8353549198968995</v>
      </c>
    </row>
    <row r="786" spans="1:49" x14ac:dyDescent="0.2">
      <c r="A786">
        <v>784</v>
      </c>
      <c r="B786" t="s">
        <v>5338</v>
      </c>
      <c r="C786" t="s">
        <v>5337</v>
      </c>
      <c r="D786" t="s">
        <v>5336</v>
      </c>
      <c r="E786">
        <v>12921746</v>
      </c>
      <c r="F786" t="s">
        <v>5335</v>
      </c>
      <c r="G786" t="s">
        <v>9</v>
      </c>
      <c r="H786" t="s">
        <v>8</v>
      </c>
      <c r="I786" t="s">
        <v>5334</v>
      </c>
      <c r="J786">
        <v>60026796</v>
      </c>
      <c r="K786" t="s">
        <v>5333</v>
      </c>
      <c r="L786" t="s">
        <v>508</v>
      </c>
      <c r="M786" t="s">
        <v>69</v>
      </c>
      <c r="N786">
        <v>4</v>
      </c>
      <c r="O786" t="s">
        <v>5332</v>
      </c>
      <c r="P786" t="s">
        <v>5331</v>
      </c>
      <c r="Q786" t="s">
        <v>5330</v>
      </c>
      <c r="R786" s="7">
        <v>37848</v>
      </c>
      <c r="S786" s="8">
        <f t="shared" si="96"/>
        <v>2003</v>
      </c>
      <c r="T786" s="8">
        <v>2003</v>
      </c>
      <c r="U786" s="8">
        <f t="shared" si="97"/>
        <v>19</v>
      </c>
      <c r="V786" s="7">
        <v>37848</v>
      </c>
      <c r="W786" t="s">
        <v>651</v>
      </c>
      <c r="X786" s="2">
        <v>1.77</v>
      </c>
      <c r="Y786" s="6">
        <f t="shared" si="102"/>
        <v>4.7249139104668859E-2</v>
      </c>
      <c r="AA786">
        <v>121606</v>
      </c>
      <c r="AB786">
        <v>14536</v>
      </c>
      <c r="AD786" t="s">
        <v>2</v>
      </c>
      <c r="AE786">
        <v>260</v>
      </c>
      <c r="AF786">
        <v>2</v>
      </c>
      <c r="AH786" t="s">
        <v>5329</v>
      </c>
      <c r="AI786" t="s">
        <v>5328</v>
      </c>
      <c r="AJ786" t="s">
        <v>5327</v>
      </c>
      <c r="AK786" t="s">
        <v>5326</v>
      </c>
      <c r="AL786">
        <v>31</v>
      </c>
      <c r="AM786" s="5">
        <f t="shared" si="98"/>
        <v>1.631578947368421</v>
      </c>
      <c r="AN786" s="4">
        <f t="shared" si="103"/>
        <v>2.4711532712887859E-3</v>
      </c>
      <c r="AO786" s="3"/>
      <c r="AP786">
        <v>1</v>
      </c>
      <c r="AQ786" t="s">
        <v>250</v>
      </c>
      <c r="AR786" t="s">
        <v>5325</v>
      </c>
      <c r="AS786" t="s">
        <v>5324</v>
      </c>
      <c r="AT786" s="2">
        <v>3.5819999999999999</v>
      </c>
      <c r="AU786" s="1">
        <f t="shared" si="99"/>
        <v>3.3815743354654835</v>
      </c>
      <c r="AV786" s="1">
        <f t="shared" si="100"/>
        <v>2.4860146187978822</v>
      </c>
      <c r="AW786" s="1">
        <f t="shared" si="101"/>
        <v>1.5904549021302807</v>
      </c>
    </row>
    <row r="787" spans="1:49" x14ac:dyDescent="0.2">
      <c r="A787">
        <v>785</v>
      </c>
      <c r="B787" t="s">
        <v>5323</v>
      </c>
      <c r="F787" t="s">
        <v>5322</v>
      </c>
      <c r="G787" t="s">
        <v>9</v>
      </c>
      <c r="H787" t="s">
        <v>8</v>
      </c>
      <c r="I787" t="s">
        <v>5321</v>
      </c>
      <c r="J787" t="s">
        <v>5320</v>
      </c>
      <c r="K787" t="s">
        <v>5319</v>
      </c>
      <c r="L787" t="s">
        <v>5318</v>
      </c>
      <c r="M787" t="s">
        <v>715</v>
      </c>
      <c r="N787">
        <v>6</v>
      </c>
      <c r="O787" t="s">
        <v>5317</v>
      </c>
      <c r="P787" t="s">
        <v>5316</v>
      </c>
      <c r="Q787" t="s">
        <v>5315</v>
      </c>
      <c r="R787" s="7">
        <v>37847</v>
      </c>
      <c r="S787" s="8">
        <f t="shared" si="96"/>
        <v>2003</v>
      </c>
      <c r="T787" s="8">
        <v>2003</v>
      </c>
      <c r="U787" s="8">
        <f t="shared" si="97"/>
        <v>19</v>
      </c>
      <c r="V787" s="7">
        <v>2003</v>
      </c>
      <c r="W787" t="s">
        <v>5314</v>
      </c>
      <c r="X787" s="2">
        <v>0.74099999999999999</v>
      </c>
      <c r="Y787" s="6">
        <f t="shared" si="102"/>
        <v>1.9780571794666454E-2</v>
      </c>
      <c r="AA787">
        <v>783234</v>
      </c>
      <c r="AB787">
        <v>28374</v>
      </c>
      <c r="AD787" t="s">
        <v>2</v>
      </c>
      <c r="AE787">
        <v>45</v>
      </c>
      <c r="AF787">
        <v>2</v>
      </c>
      <c r="AH787" t="s">
        <v>5313</v>
      </c>
      <c r="AI787" t="s">
        <v>5312</v>
      </c>
      <c r="AJ787" t="s">
        <v>5311</v>
      </c>
      <c r="AK787" t="s">
        <v>5310</v>
      </c>
      <c r="AL787">
        <v>44</v>
      </c>
      <c r="AM787" s="5">
        <f t="shared" si="98"/>
        <v>2.3157894736842106</v>
      </c>
      <c r="AN787" s="4">
        <f t="shared" si="103"/>
        <v>3.5074433527969868E-3</v>
      </c>
      <c r="AO787" s="3"/>
      <c r="AP787">
        <v>0</v>
      </c>
      <c r="AR787" t="s">
        <v>1</v>
      </c>
      <c r="AT787" s="2">
        <v>2.427</v>
      </c>
      <c r="AU787" s="1">
        <f t="shared" si="99"/>
        <v>1.4898633262105614</v>
      </c>
      <c r="AV787" s="1">
        <f t="shared" si="100"/>
        <v>1.1644007573731721</v>
      </c>
      <c r="AW787" s="1">
        <f t="shared" si="101"/>
        <v>0.83893818853578261</v>
      </c>
    </row>
    <row r="788" spans="1:49" x14ac:dyDescent="0.2">
      <c r="A788">
        <v>786</v>
      </c>
      <c r="B788" t="s">
        <v>5309</v>
      </c>
      <c r="C788" t="s">
        <v>5308</v>
      </c>
      <c r="F788" t="s">
        <v>5307</v>
      </c>
      <c r="G788" t="s">
        <v>9</v>
      </c>
      <c r="H788" t="s">
        <v>8</v>
      </c>
      <c r="I788" t="s">
        <v>5306</v>
      </c>
      <c r="J788">
        <v>60025038</v>
      </c>
      <c r="K788" t="s">
        <v>1045</v>
      </c>
      <c r="L788" t="s">
        <v>1044</v>
      </c>
      <c r="M788" t="s">
        <v>46</v>
      </c>
      <c r="N788">
        <v>14</v>
      </c>
      <c r="O788" t="s">
        <v>5305</v>
      </c>
      <c r="P788" t="s">
        <v>5304</v>
      </c>
      <c r="Q788" t="s">
        <v>5303</v>
      </c>
      <c r="R788" s="7">
        <v>37847</v>
      </c>
      <c r="S788" s="8">
        <f t="shared" si="96"/>
        <v>2003</v>
      </c>
      <c r="T788" s="8">
        <v>2003</v>
      </c>
      <c r="U788" s="8">
        <f t="shared" si="97"/>
        <v>19</v>
      </c>
      <c r="V788" s="7">
        <v>37847</v>
      </c>
      <c r="W788" t="s">
        <v>369</v>
      </c>
      <c r="X788" s="2">
        <v>3.6880000000000002</v>
      </c>
      <c r="Y788" s="6">
        <f t="shared" si="102"/>
        <v>9.8449053682496471E-2</v>
      </c>
      <c r="AA788">
        <v>319007</v>
      </c>
      <c r="AB788">
        <v>29150</v>
      </c>
      <c r="AC788">
        <v>10797114</v>
      </c>
      <c r="AD788" t="s">
        <v>2</v>
      </c>
      <c r="AE788">
        <v>91</v>
      </c>
      <c r="AF788">
        <v>7</v>
      </c>
      <c r="AI788" t="s">
        <v>5302</v>
      </c>
      <c r="AK788" t="s">
        <v>5301</v>
      </c>
      <c r="AL788">
        <v>332</v>
      </c>
      <c r="AM788" s="5">
        <f t="shared" si="98"/>
        <v>17.473684210526315</v>
      </c>
      <c r="AN788" s="4">
        <f t="shared" si="103"/>
        <v>2.6465254389286354E-2</v>
      </c>
      <c r="AO788" s="3"/>
      <c r="AP788">
        <v>0</v>
      </c>
      <c r="AR788" t="s">
        <v>1</v>
      </c>
      <c r="AT788" s="2">
        <v>9.1609999999999996</v>
      </c>
      <c r="AU788" s="1">
        <f t="shared" si="99"/>
        <v>7.6853913894533425</v>
      </c>
      <c r="AV788" s="1">
        <f t="shared" si="100"/>
        <v>6.2457154035891413</v>
      </c>
      <c r="AW788" s="1">
        <f t="shared" si="101"/>
        <v>4.8060394177249393</v>
      </c>
    </row>
    <row r="789" spans="1:49" x14ac:dyDescent="0.2">
      <c r="A789">
        <v>787</v>
      </c>
      <c r="B789" t="s">
        <v>5300</v>
      </c>
      <c r="C789" t="s">
        <v>5299</v>
      </c>
      <c r="D789" t="s">
        <v>5298</v>
      </c>
      <c r="F789" t="s">
        <v>5297</v>
      </c>
      <c r="G789" t="s">
        <v>9</v>
      </c>
      <c r="H789" t="s">
        <v>8</v>
      </c>
      <c r="I789" t="s">
        <v>5296</v>
      </c>
      <c r="J789" t="s">
        <v>5295</v>
      </c>
      <c r="K789" t="s">
        <v>5294</v>
      </c>
      <c r="L789" t="s">
        <v>5293</v>
      </c>
      <c r="M789" t="s">
        <v>916</v>
      </c>
      <c r="N789">
        <v>5</v>
      </c>
      <c r="O789" t="s">
        <v>5292</v>
      </c>
      <c r="P789" t="s">
        <v>5291</v>
      </c>
      <c r="Q789" t="s">
        <v>5290</v>
      </c>
      <c r="R789" s="7">
        <v>37846</v>
      </c>
      <c r="S789" s="8">
        <f t="shared" si="96"/>
        <v>2003</v>
      </c>
      <c r="T789" s="8">
        <v>2003</v>
      </c>
      <c r="U789" s="8">
        <f t="shared" si="97"/>
        <v>19</v>
      </c>
      <c r="V789" s="7">
        <v>37846</v>
      </c>
      <c r="W789" t="s">
        <v>5289</v>
      </c>
      <c r="X789" s="2">
        <v>0.47099999999999997</v>
      </c>
      <c r="Y789" s="6">
        <f t="shared" si="102"/>
        <v>1.2573075999039E-2</v>
      </c>
      <c r="AA789">
        <v>222860</v>
      </c>
      <c r="AB789">
        <v>24642</v>
      </c>
      <c r="AD789" t="s">
        <v>2</v>
      </c>
      <c r="AE789">
        <v>655</v>
      </c>
      <c r="AF789">
        <v>3</v>
      </c>
      <c r="AH789" t="s">
        <v>5288</v>
      </c>
      <c r="AI789" t="s">
        <v>5287</v>
      </c>
      <c r="AJ789" t="s">
        <v>5286</v>
      </c>
      <c r="AK789" t="s">
        <v>5285</v>
      </c>
      <c r="AL789">
        <v>11</v>
      </c>
      <c r="AM789" s="5">
        <f t="shared" si="98"/>
        <v>0.57894736842105265</v>
      </c>
      <c r="AN789" s="4">
        <f t="shared" si="103"/>
        <v>8.768608381992467E-4</v>
      </c>
      <c r="AO789" s="3"/>
      <c r="AP789">
        <v>0</v>
      </c>
      <c r="AQ789" t="s">
        <v>441</v>
      </c>
      <c r="AR789" t="s">
        <v>5284</v>
      </c>
      <c r="AS789" t="s">
        <v>440</v>
      </c>
      <c r="AT789" s="2">
        <v>3.1960000000000002</v>
      </c>
      <c r="AU789" s="1">
        <f t="shared" si="99"/>
        <v>0.9064211450787073</v>
      </c>
      <c r="AV789" s="1">
        <f t="shared" si="100"/>
        <v>0.67249684186191239</v>
      </c>
      <c r="AW789" s="1">
        <f t="shared" si="101"/>
        <v>0.4385725386451173</v>
      </c>
    </row>
    <row r="790" spans="1:49" x14ac:dyDescent="0.2">
      <c r="A790">
        <v>788</v>
      </c>
      <c r="B790" t="s">
        <v>5283</v>
      </c>
      <c r="C790" t="s">
        <v>5282</v>
      </c>
      <c r="E790">
        <v>12904033</v>
      </c>
      <c r="F790" t="s">
        <v>5281</v>
      </c>
      <c r="G790" t="s">
        <v>9</v>
      </c>
      <c r="H790" t="s">
        <v>8</v>
      </c>
      <c r="I790" t="s">
        <v>5280</v>
      </c>
      <c r="J790" t="s">
        <v>5279</v>
      </c>
      <c r="K790" t="s">
        <v>5278</v>
      </c>
      <c r="L790" t="s">
        <v>5277</v>
      </c>
      <c r="M790" t="s">
        <v>5276</v>
      </c>
      <c r="N790">
        <v>7</v>
      </c>
      <c r="O790" t="s">
        <v>5275</v>
      </c>
      <c r="P790" t="s">
        <v>5274</v>
      </c>
      <c r="Q790" t="s">
        <v>5273</v>
      </c>
      <c r="R790" s="7">
        <v>37846</v>
      </c>
      <c r="S790" s="8">
        <f t="shared" si="96"/>
        <v>2003</v>
      </c>
      <c r="T790" s="8">
        <v>2003</v>
      </c>
      <c r="U790" s="8">
        <f t="shared" si="97"/>
        <v>19</v>
      </c>
      <c r="V790" s="7">
        <v>37846</v>
      </c>
      <c r="W790" t="s">
        <v>835</v>
      </c>
      <c r="X790" s="2">
        <v>7.1150000000000002</v>
      </c>
      <c r="Y790" s="6">
        <f t="shared" si="102"/>
        <v>0.18993086142921972</v>
      </c>
      <c r="AA790">
        <v>27863</v>
      </c>
      <c r="AB790">
        <v>22680</v>
      </c>
      <c r="AD790" t="s">
        <v>2</v>
      </c>
      <c r="AE790">
        <v>125</v>
      </c>
      <c r="AF790">
        <v>32</v>
      </c>
      <c r="AH790" t="s">
        <v>5272</v>
      </c>
      <c r="AI790" t="s">
        <v>5271</v>
      </c>
      <c r="AK790" t="s">
        <v>5270</v>
      </c>
      <c r="AL790">
        <v>113</v>
      </c>
      <c r="AM790" s="5">
        <f t="shared" si="98"/>
        <v>5.9473684210526319</v>
      </c>
      <c r="AN790" s="4">
        <f t="shared" si="103"/>
        <v>9.0077522469558975E-3</v>
      </c>
      <c r="AO790" s="3"/>
      <c r="AP790">
        <v>0</v>
      </c>
      <c r="AR790" t="s">
        <v>1</v>
      </c>
      <c r="AT790" s="2" t="s">
        <v>0</v>
      </c>
      <c r="AU790" s="1">
        <f t="shared" si="99"/>
        <v>13.565392867454056</v>
      </c>
      <c r="AV790" s="1">
        <f t="shared" si="100"/>
        <v>9.9469306838087821</v>
      </c>
      <c r="AW790" s="1">
        <f t="shared" si="101"/>
        <v>6.3284685001635044</v>
      </c>
    </row>
    <row r="791" spans="1:49" x14ac:dyDescent="0.2">
      <c r="A791">
        <v>789</v>
      </c>
      <c r="B791" t="s">
        <v>5269</v>
      </c>
      <c r="F791" t="s">
        <v>5268</v>
      </c>
      <c r="G791" t="s">
        <v>9</v>
      </c>
      <c r="H791" t="s">
        <v>8</v>
      </c>
      <c r="I791" t="s">
        <v>5267</v>
      </c>
      <c r="J791">
        <v>101429128</v>
      </c>
      <c r="K791" t="s">
        <v>5266</v>
      </c>
      <c r="L791" t="s">
        <v>5265</v>
      </c>
      <c r="M791" t="s">
        <v>93</v>
      </c>
      <c r="N791">
        <v>1</v>
      </c>
      <c r="O791" t="s">
        <v>5264</v>
      </c>
      <c r="P791">
        <v>6506155149</v>
      </c>
      <c r="Q791">
        <v>101429128</v>
      </c>
      <c r="R791" s="7">
        <v>37844</v>
      </c>
      <c r="S791" s="8">
        <f t="shared" si="96"/>
        <v>2003</v>
      </c>
      <c r="T791" s="8">
        <v>2003</v>
      </c>
      <c r="U791" s="8">
        <f t="shared" si="97"/>
        <v>19</v>
      </c>
      <c r="V791" s="7">
        <v>2003</v>
      </c>
      <c r="W791" t="s">
        <v>5263</v>
      </c>
      <c r="X791" s="2">
        <v>0.22500000000000001</v>
      </c>
      <c r="Y791" s="6">
        <f t="shared" si="102"/>
        <v>6.0062464963562111E-3</v>
      </c>
      <c r="AA791">
        <v>13000632</v>
      </c>
      <c r="AB791">
        <v>22933</v>
      </c>
      <c r="AD791" t="s">
        <v>2</v>
      </c>
      <c r="AE791">
        <v>11</v>
      </c>
      <c r="AF791">
        <v>2</v>
      </c>
      <c r="AH791" t="s">
        <v>5262</v>
      </c>
      <c r="AI791" t="s">
        <v>5261</v>
      </c>
      <c r="AJ791" t="s">
        <v>5260</v>
      </c>
      <c r="AK791" t="s">
        <v>5259</v>
      </c>
      <c r="AL791">
        <v>2</v>
      </c>
      <c r="AM791" s="5">
        <f t="shared" si="98"/>
        <v>0.10526315789473684</v>
      </c>
      <c r="AN791" s="4">
        <f t="shared" si="103"/>
        <v>1.5942924330895392E-4</v>
      </c>
      <c r="AO791" s="3"/>
      <c r="AP791">
        <v>0</v>
      </c>
      <c r="AR791" t="s">
        <v>1</v>
      </c>
      <c r="AT791" s="2" t="s">
        <v>0</v>
      </c>
      <c r="AU791" s="1">
        <f t="shared" si="99"/>
        <v>0.42522013204420339</v>
      </c>
      <c r="AV791" s="1">
        <f t="shared" si="100"/>
        <v>0.30828378698325826</v>
      </c>
      <c r="AW791" s="1">
        <f t="shared" si="101"/>
        <v>0.19134744192231312</v>
      </c>
    </row>
    <row r="792" spans="1:49" x14ac:dyDescent="0.2">
      <c r="A792">
        <v>790</v>
      </c>
      <c r="B792" t="s">
        <v>5258</v>
      </c>
      <c r="F792" t="s">
        <v>5257</v>
      </c>
      <c r="G792" t="s">
        <v>9</v>
      </c>
      <c r="H792" t="s">
        <v>8</v>
      </c>
      <c r="I792" t="s">
        <v>5256</v>
      </c>
      <c r="J792" t="s">
        <v>5255</v>
      </c>
      <c r="K792" t="s">
        <v>5254</v>
      </c>
      <c r="L792" t="s">
        <v>5253</v>
      </c>
      <c r="M792" t="s">
        <v>1076</v>
      </c>
      <c r="N792">
        <v>5</v>
      </c>
      <c r="O792" t="s">
        <v>5252</v>
      </c>
      <c r="P792" t="s">
        <v>5251</v>
      </c>
      <c r="Q792" t="s">
        <v>5250</v>
      </c>
      <c r="R792" s="7">
        <v>37843</v>
      </c>
      <c r="S792" s="8">
        <f t="shared" si="96"/>
        <v>2003</v>
      </c>
      <c r="T792" s="8">
        <v>2003</v>
      </c>
      <c r="U792" s="8">
        <f t="shared" si="97"/>
        <v>19</v>
      </c>
      <c r="V792" s="7">
        <v>37843</v>
      </c>
      <c r="W792" t="s">
        <v>5249</v>
      </c>
      <c r="X792" s="2">
        <v>1.9830000000000001</v>
      </c>
      <c r="Y792" s="6">
        <f t="shared" si="102"/>
        <v>5.2935052454552739E-2</v>
      </c>
      <c r="AA792">
        <v>21699313</v>
      </c>
      <c r="AB792">
        <v>21100855886</v>
      </c>
      <c r="AC792">
        <v>21699356</v>
      </c>
      <c r="AD792" t="s">
        <v>2</v>
      </c>
      <c r="AE792">
        <v>108</v>
      </c>
      <c r="AF792">
        <v>8</v>
      </c>
      <c r="AI792" t="s">
        <v>5248</v>
      </c>
      <c r="AJ792" t="s">
        <v>5247</v>
      </c>
      <c r="AK792" t="s">
        <v>5246</v>
      </c>
      <c r="AL792">
        <v>87</v>
      </c>
      <c r="AM792" s="5">
        <f t="shared" si="98"/>
        <v>4.5789473684210522</v>
      </c>
      <c r="AN792" s="4">
        <f t="shared" si="103"/>
        <v>6.9351720839394958E-3</v>
      </c>
      <c r="AO792" s="3"/>
      <c r="AP792">
        <v>0</v>
      </c>
      <c r="AR792" t="s">
        <v>1</v>
      </c>
      <c r="AT792" s="2" t="s">
        <v>0</v>
      </c>
      <c r="AU792" s="1">
        <f t="shared" si="99"/>
        <v>3.9135088343368762</v>
      </c>
      <c r="AV792" s="1">
        <f t="shared" si="100"/>
        <v>2.9935112269246118</v>
      </c>
      <c r="AW792" s="1">
        <f t="shared" si="101"/>
        <v>2.0735136195123469</v>
      </c>
    </row>
    <row r="793" spans="1:49" x14ac:dyDescent="0.2">
      <c r="A793">
        <v>791</v>
      </c>
      <c r="B793" t="s">
        <v>5245</v>
      </c>
      <c r="C793" t="s">
        <v>5244</v>
      </c>
      <c r="F793" t="s">
        <v>5243</v>
      </c>
      <c r="G793" t="s">
        <v>9</v>
      </c>
      <c r="H793" t="s">
        <v>8</v>
      </c>
      <c r="I793" t="s">
        <v>5242</v>
      </c>
      <c r="J793" t="s">
        <v>5241</v>
      </c>
      <c r="K793" t="s">
        <v>5240</v>
      </c>
      <c r="L793" t="s">
        <v>5239</v>
      </c>
      <c r="M793" t="s">
        <v>183</v>
      </c>
      <c r="N793">
        <v>5</v>
      </c>
      <c r="O793" t="s">
        <v>5238</v>
      </c>
      <c r="P793" t="s">
        <v>5237</v>
      </c>
      <c r="Q793" t="s">
        <v>5236</v>
      </c>
      <c r="R793" s="7">
        <v>37843</v>
      </c>
      <c r="S793" s="8">
        <f t="shared" si="96"/>
        <v>2003</v>
      </c>
      <c r="T793" s="8">
        <v>2003</v>
      </c>
      <c r="U793" s="8">
        <f t="shared" si="97"/>
        <v>19</v>
      </c>
      <c r="V793" s="7">
        <v>37843</v>
      </c>
      <c r="W793" t="s">
        <v>5235</v>
      </c>
      <c r="X793" s="2">
        <v>0.91800000000000004</v>
      </c>
      <c r="Y793" s="6">
        <f t="shared" si="102"/>
        <v>2.4505485705133341E-2</v>
      </c>
      <c r="AA793">
        <v>1431161</v>
      </c>
      <c r="AB793">
        <v>22674</v>
      </c>
      <c r="AD793" t="s">
        <v>2</v>
      </c>
      <c r="AE793">
        <v>24</v>
      </c>
      <c r="AF793">
        <v>15</v>
      </c>
      <c r="AH793" t="s">
        <v>5234</v>
      </c>
      <c r="AI793" t="s">
        <v>5233</v>
      </c>
      <c r="AK793" t="s">
        <v>5232</v>
      </c>
      <c r="AL793">
        <v>3</v>
      </c>
      <c r="AM793" s="5">
        <f t="shared" si="98"/>
        <v>0.15789473684210525</v>
      </c>
      <c r="AN793" s="4">
        <f t="shared" si="103"/>
        <v>2.3914386496343091E-4</v>
      </c>
      <c r="AO793" s="3"/>
      <c r="AP793">
        <v>0</v>
      </c>
      <c r="AR793" t="s">
        <v>1</v>
      </c>
      <c r="AT793" s="2" t="s">
        <v>0</v>
      </c>
      <c r="AU793" s="1">
        <f t="shared" si="99"/>
        <v>1.7225583153082364</v>
      </c>
      <c r="AV793" s="1">
        <f t="shared" si="100"/>
        <v>1.2372314785048386</v>
      </c>
      <c r="AW793" s="1">
        <f t="shared" si="101"/>
        <v>0.75190464170144033</v>
      </c>
    </row>
    <row r="794" spans="1:49" x14ac:dyDescent="0.2">
      <c r="A794">
        <v>792</v>
      </c>
      <c r="B794" t="s">
        <v>5231</v>
      </c>
      <c r="C794" t="s">
        <v>5230</v>
      </c>
      <c r="F794" t="s">
        <v>5229</v>
      </c>
      <c r="G794" t="s">
        <v>9</v>
      </c>
      <c r="H794" t="s">
        <v>8</v>
      </c>
      <c r="I794" t="s">
        <v>5228</v>
      </c>
      <c r="J794">
        <v>60019615</v>
      </c>
      <c r="K794" t="s">
        <v>263</v>
      </c>
      <c r="L794" t="s">
        <v>262</v>
      </c>
      <c r="M794" t="s">
        <v>139</v>
      </c>
      <c r="N794">
        <v>1</v>
      </c>
      <c r="O794" t="s">
        <v>261</v>
      </c>
      <c r="P794">
        <v>7003782248</v>
      </c>
      <c r="Q794">
        <v>60019615</v>
      </c>
      <c r="R794" s="7">
        <v>37841</v>
      </c>
      <c r="S794" s="8">
        <f t="shared" si="96"/>
        <v>2003</v>
      </c>
      <c r="T794" s="8">
        <v>2003</v>
      </c>
      <c r="U794" s="8">
        <f t="shared" si="97"/>
        <v>19</v>
      </c>
      <c r="V794" s="7">
        <v>37841</v>
      </c>
      <c r="W794" t="s">
        <v>369</v>
      </c>
      <c r="X794" s="2">
        <v>3.6880000000000002</v>
      </c>
      <c r="Y794" s="6">
        <f t="shared" si="102"/>
        <v>9.8449053682496471E-2</v>
      </c>
      <c r="AA794">
        <v>319007</v>
      </c>
      <c r="AB794">
        <v>29150</v>
      </c>
      <c r="AC794">
        <v>10797114</v>
      </c>
      <c r="AD794" t="s">
        <v>2</v>
      </c>
      <c r="AE794">
        <v>91</v>
      </c>
      <c r="AF794">
        <v>6</v>
      </c>
      <c r="AI794" t="s">
        <v>5227</v>
      </c>
      <c r="AK794" t="s">
        <v>5226</v>
      </c>
      <c r="AL794">
        <v>55</v>
      </c>
      <c r="AM794" s="5">
        <f t="shared" si="98"/>
        <v>2.8947368421052633</v>
      </c>
      <c r="AN794" s="4">
        <f t="shared" si="103"/>
        <v>4.3843041909962339E-3</v>
      </c>
      <c r="AO794" s="3"/>
      <c r="AP794">
        <v>0</v>
      </c>
      <c r="AR794" t="s">
        <v>1</v>
      </c>
      <c r="AT794" s="2">
        <v>9.1609999999999996</v>
      </c>
      <c r="AU794" s="1">
        <f t="shared" si="99"/>
        <v>7.0229628835046398</v>
      </c>
      <c r="AV794" s="1">
        <f t="shared" si="100"/>
        <v>5.1416678936746356</v>
      </c>
      <c r="AW794" s="1">
        <f t="shared" si="101"/>
        <v>3.2603729038446305</v>
      </c>
    </row>
    <row r="795" spans="1:49" x14ac:dyDescent="0.2">
      <c r="A795">
        <v>793</v>
      </c>
      <c r="B795" t="s">
        <v>5225</v>
      </c>
      <c r="C795" t="s">
        <v>5224</v>
      </c>
      <c r="E795">
        <v>12766173</v>
      </c>
      <c r="F795" t="s">
        <v>5223</v>
      </c>
      <c r="G795" t="s">
        <v>9</v>
      </c>
      <c r="H795" t="s">
        <v>8</v>
      </c>
      <c r="I795" t="s">
        <v>1010</v>
      </c>
      <c r="J795" t="s">
        <v>1028</v>
      </c>
      <c r="K795" t="s">
        <v>1027</v>
      </c>
      <c r="L795" t="s">
        <v>984</v>
      </c>
      <c r="M795" t="s">
        <v>236</v>
      </c>
      <c r="N795">
        <v>7</v>
      </c>
      <c r="O795" t="s">
        <v>5222</v>
      </c>
      <c r="P795" t="s">
        <v>5221</v>
      </c>
      <c r="Q795" t="s">
        <v>5220</v>
      </c>
      <c r="R795" s="7">
        <v>37841</v>
      </c>
      <c r="S795" s="8">
        <f t="shared" si="96"/>
        <v>2003</v>
      </c>
      <c r="T795" s="8">
        <v>2003</v>
      </c>
      <c r="U795" s="8">
        <f t="shared" si="97"/>
        <v>19</v>
      </c>
      <c r="V795" s="7">
        <v>37841</v>
      </c>
      <c r="W795" t="s">
        <v>1104</v>
      </c>
      <c r="X795" s="2">
        <v>2.3610000000000002</v>
      </c>
      <c r="Y795" s="6">
        <f t="shared" si="102"/>
        <v>6.3025546568431179E-2</v>
      </c>
      <c r="AA795">
        <v>219258</v>
      </c>
      <c r="AB795">
        <v>17592</v>
      </c>
      <c r="AD795" t="s">
        <v>2</v>
      </c>
      <c r="AE795">
        <v>278</v>
      </c>
      <c r="AF795">
        <v>32</v>
      </c>
      <c r="AH795" t="s">
        <v>5219</v>
      </c>
      <c r="AI795" t="s">
        <v>5218</v>
      </c>
      <c r="AK795" t="s">
        <v>5217</v>
      </c>
      <c r="AL795">
        <v>102</v>
      </c>
      <c r="AM795" s="5">
        <f t="shared" si="98"/>
        <v>5.3684210526315788</v>
      </c>
      <c r="AN795" s="4">
        <f t="shared" si="103"/>
        <v>8.1308914087566513E-3</v>
      </c>
      <c r="AO795" s="3"/>
      <c r="AP795">
        <v>1</v>
      </c>
      <c r="AR795" t="s">
        <v>1</v>
      </c>
      <c r="AT795" s="2">
        <v>5.157</v>
      </c>
      <c r="AU795" s="1">
        <f t="shared" si="99"/>
        <v>4.6557150020528821</v>
      </c>
      <c r="AV795" s="1">
        <f t="shared" si="100"/>
        <v>3.5578218988593915</v>
      </c>
      <c r="AW795" s="1">
        <f t="shared" si="101"/>
        <v>2.4599287956659008</v>
      </c>
    </row>
    <row r="796" spans="1:49" x14ac:dyDescent="0.2">
      <c r="A796">
        <v>794</v>
      </c>
      <c r="B796" t="s">
        <v>5216</v>
      </c>
      <c r="C796" t="s">
        <v>5215</v>
      </c>
      <c r="F796" t="s">
        <v>5214</v>
      </c>
      <c r="G796" t="s">
        <v>9</v>
      </c>
      <c r="H796" t="s">
        <v>8</v>
      </c>
      <c r="I796" t="s">
        <v>5213</v>
      </c>
      <c r="J796" t="s">
        <v>5212</v>
      </c>
      <c r="K796" t="s">
        <v>5211</v>
      </c>
      <c r="L796" t="s">
        <v>5210</v>
      </c>
      <c r="M796" t="s">
        <v>5209</v>
      </c>
      <c r="N796">
        <v>4</v>
      </c>
      <c r="O796" t="s">
        <v>5208</v>
      </c>
      <c r="P796" t="s">
        <v>5207</v>
      </c>
      <c r="Q796" t="s">
        <v>5206</v>
      </c>
      <c r="R796" s="7">
        <v>37840</v>
      </c>
      <c r="S796" s="8">
        <f t="shared" si="96"/>
        <v>2003</v>
      </c>
      <c r="T796" s="8">
        <v>2003</v>
      </c>
      <c r="U796" s="8">
        <f t="shared" si="97"/>
        <v>19</v>
      </c>
      <c r="V796" s="7">
        <v>37840</v>
      </c>
      <c r="W796" t="s">
        <v>573</v>
      </c>
      <c r="X796" s="2">
        <v>0.375</v>
      </c>
      <c r="Y796" s="6">
        <f t="shared" si="102"/>
        <v>1.0010410827260351E-2</v>
      </c>
      <c r="AA796">
        <v>135194</v>
      </c>
      <c r="AB796">
        <v>24918</v>
      </c>
      <c r="AD796" t="s">
        <v>2</v>
      </c>
      <c r="AE796">
        <v>39</v>
      </c>
      <c r="AF796">
        <v>16</v>
      </c>
      <c r="AH796" t="s">
        <v>5205</v>
      </c>
      <c r="AI796" t="s">
        <v>5204</v>
      </c>
      <c r="AK796" t="s">
        <v>5203</v>
      </c>
      <c r="AL796">
        <v>0</v>
      </c>
      <c r="AM796" s="5">
        <f t="shared" si="98"/>
        <v>0</v>
      </c>
      <c r="AN796" s="4">
        <f t="shared" si="103"/>
        <v>0</v>
      </c>
      <c r="AO796" s="3"/>
      <c r="AP796">
        <v>0</v>
      </c>
      <c r="AR796" t="s">
        <v>1</v>
      </c>
      <c r="AT796" s="2">
        <v>1.3140000000000001</v>
      </c>
      <c r="AU796" s="1">
        <f t="shared" si="99"/>
        <v>0.70072875790822453</v>
      </c>
      <c r="AV796" s="1">
        <f t="shared" si="100"/>
        <v>0.5005205413630176</v>
      </c>
      <c r="AW796" s="1">
        <f t="shared" si="101"/>
        <v>0.30031232481781051</v>
      </c>
    </row>
    <row r="797" spans="1:49" x14ac:dyDescent="0.2">
      <c r="A797">
        <v>795</v>
      </c>
      <c r="B797" t="s">
        <v>5202</v>
      </c>
      <c r="C797" t="s">
        <v>5201</v>
      </c>
      <c r="F797" t="s">
        <v>5200</v>
      </c>
      <c r="G797" t="s">
        <v>9</v>
      </c>
      <c r="H797" t="s">
        <v>8</v>
      </c>
      <c r="I797" t="s">
        <v>5199</v>
      </c>
      <c r="J797">
        <v>60016418</v>
      </c>
      <c r="K797" t="s">
        <v>1071</v>
      </c>
      <c r="L797" t="s">
        <v>1070</v>
      </c>
      <c r="M797" t="s">
        <v>14</v>
      </c>
      <c r="N797">
        <v>2</v>
      </c>
      <c r="O797" t="s">
        <v>5198</v>
      </c>
      <c r="P797" t="s">
        <v>5197</v>
      </c>
      <c r="Q797" t="s">
        <v>5196</v>
      </c>
      <c r="R797" s="7">
        <v>37840</v>
      </c>
      <c r="S797" s="8">
        <f t="shared" si="96"/>
        <v>2003</v>
      </c>
      <c r="T797" s="8">
        <v>2003</v>
      </c>
      <c r="U797" s="8">
        <f t="shared" si="97"/>
        <v>19</v>
      </c>
      <c r="V797" s="7">
        <v>37840</v>
      </c>
      <c r="W797" t="s">
        <v>573</v>
      </c>
      <c r="X797" s="2">
        <v>0.375</v>
      </c>
      <c r="Y797" s="6">
        <f t="shared" si="102"/>
        <v>1.0010410827260351E-2</v>
      </c>
      <c r="AA797">
        <v>135194</v>
      </c>
      <c r="AB797">
        <v>24918</v>
      </c>
      <c r="AD797" t="s">
        <v>2</v>
      </c>
      <c r="AE797">
        <v>39</v>
      </c>
      <c r="AF797">
        <v>16</v>
      </c>
      <c r="AH797" t="s">
        <v>5195</v>
      </c>
      <c r="AI797" t="s">
        <v>5194</v>
      </c>
      <c r="AK797" t="s">
        <v>5193</v>
      </c>
      <c r="AL797">
        <v>5</v>
      </c>
      <c r="AM797" s="5">
        <f t="shared" si="98"/>
        <v>0.26315789473684209</v>
      </c>
      <c r="AN797" s="4">
        <f t="shared" si="103"/>
        <v>3.9857310827238487E-4</v>
      </c>
      <c r="AO797" s="3"/>
      <c r="AP797">
        <v>0</v>
      </c>
      <c r="AR797" t="s">
        <v>1</v>
      </c>
      <c r="AT797" s="2">
        <v>1.3140000000000001</v>
      </c>
      <c r="AU797" s="1">
        <f t="shared" si="99"/>
        <v>0.7126859511563961</v>
      </c>
      <c r="AV797" s="1">
        <f t="shared" si="100"/>
        <v>0.52044919677663681</v>
      </c>
      <c r="AW797" s="1">
        <f t="shared" si="101"/>
        <v>0.32821244239687747</v>
      </c>
    </row>
    <row r="798" spans="1:49" x14ac:dyDescent="0.2">
      <c r="A798">
        <v>796</v>
      </c>
      <c r="B798" t="s">
        <v>5192</v>
      </c>
      <c r="C798" t="s">
        <v>5191</v>
      </c>
      <c r="D798" t="s">
        <v>5190</v>
      </c>
      <c r="F798" t="s">
        <v>5189</v>
      </c>
      <c r="G798" t="s">
        <v>9</v>
      </c>
      <c r="H798" t="s">
        <v>8</v>
      </c>
      <c r="I798" t="s">
        <v>5188</v>
      </c>
      <c r="J798" t="s">
        <v>5187</v>
      </c>
      <c r="K798" t="s">
        <v>5186</v>
      </c>
      <c r="L798" t="s">
        <v>5185</v>
      </c>
      <c r="M798" t="s">
        <v>1046</v>
      </c>
      <c r="N798">
        <v>8</v>
      </c>
      <c r="O798" t="s">
        <v>5184</v>
      </c>
      <c r="P798" t="s">
        <v>5183</v>
      </c>
      <c r="Q798" t="s">
        <v>5182</v>
      </c>
      <c r="R798" s="7">
        <v>37839</v>
      </c>
      <c r="S798" s="8">
        <f t="shared" si="96"/>
        <v>2003</v>
      </c>
      <c r="T798" s="8">
        <v>2003</v>
      </c>
      <c r="U798" s="8">
        <f t="shared" si="97"/>
        <v>19</v>
      </c>
      <c r="V798" s="7">
        <v>37839</v>
      </c>
      <c r="W798" t="s">
        <v>5181</v>
      </c>
      <c r="X798" s="2">
        <v>0.437</v>
      </c>
      <c r="Y798" s="6">
        <f t="shared" si="102"/>
        <v>1.1665465417367396E-2</v>
      </c>
      <c r="AA798">
        <v>201693</v>
      </c>
      <c r="AB798">
        <v>25270</v>
      </c>
      <c r="AD798" t="s">
        <v>2</v>
      </c>
      <c r="AE798">
        <v>352</v>
      </c>
      <c r="AH798" t="s">
        <v>657</v>
      </c>
      <c r="AI798" t="s">
        <v>5180</v>
      </c>
      <c r="AJ798" t="s">
        <v>5179</v>
      </c>
      <c r="AK798" t="s">
        <v>5178</v>
      </c>
      <c r="AL798">
        <v>41</v>
      </c>
      <c r="AM798" s="5">
        <f t="shared" si="98"/>
        <v>2.1578947368421053</v>
      </c>
      <c r="AN798" s="4">
        <f t="shared" si="103"/>
        <v>3.2682994878335558E-3</v>
      </c>
      <c r="AO798" s="3"/>
      <c r="AP798">
        <v>0</v>
      </c>
      <c r="AQ798" t="s">
        <v>324</v>
      </c>
      <c r="AR798" t="s">
        <v>1</v>
      </c>
      <c r="AS798" t="s">
        <v>323</v>
      </c>
      <c r="AT798" s="2">
        <v>2.5449999999999999</v>
      </c>
      <c r="AU798" s="1">
        <f t="shared" si="99"/>
        <v>0.91463156385072419</v>
      </c>
      <c r="AV798" s="1">
        <f t="shared" si="100"/>
        <v>0.74668824526004751</v>
      </c>
      <c r="AW798" s="1">
        <f t="shared" si="101"/>
        <v>0.57874492666937072</v>
      </c>
    </row>
    <row r="799" spans="1:49" x14ac:dyDescent="0.2">
      <c r="A799">
        <v>797</v>
      </c>
      <c r="B799" t="s">
        <v>5177</v>
      </c>
      <c r="C799" t="s">
        <v>5176</v>
      </c>
      <c r="F799" t="s">
        <v>5175</v>
      </c>
      <c r="G799" t="s">
        <v>9</v>
      </c>
      <c r="H799" t="s">
        <v>8</v>
      </c>
      <c r="I799" t="s">
        <v>5174</v>
      </c>
      <c r="J799">
        <v>60000745</v>
      </c>
      <c r="K799" t="s">
        <v>592</v>
      </c>
      <c r="L799" t="s">
        <v>591</v>
      </c>
      <c r="M799" t="s">
        <v>46</v>
      </c>
      <c r="N799">
        <v>2</v>
      </c>
      <c r="O799" t="s">
        <v>5173</v>
      </c>
      <c r="P799" t="s">
        <v>5172</v>
      </c>
      <c r="Q799" t="s">
        <v>590</v>
      </c>
      <c r="R799" s="7">
        <v>37839</v>
      </c>
      <c r="S799" s="8">
        <f t="shared" si="96"/>
        <v>2003</v>
      </c>
      <c r="T799" s="8">
        <v>2003</v>
      </c>
      <c r="U799" s="8">
        <f t="shared" si="97"/>
        <v>19</v>
      </c>
      <c r="V799" s="7">
        <v>2003</v>
      </c>
      <c r="W799" t="s">
        <v>502</v>
      </c>
      <c r="X799" s="2">
        <v>0.28599999999999998</v>
      </c>
      <c r="Y799" s="6">
        <f t="shared" si="102"/>
        <v>7.6346066575905605E-3</v>
      </c>
      <c r="AA799">
        <v>9205071</v>
      </c>
      <c r="AB799">
        <v>28139</v>
      </c>
      <c r="AD799" t="s">
        <v>2</v>
      </c>
      <c r="AE799">
        <v>17</v>
      </c>
      <c r="AF799">
        <v>9</v>
      </c>
      <c r="AH799" t="s">
        <v>5171</v>
      </c>
      <c r="AI799" t="s">
        <v>5170</v>
      </c>
      <c r="AK799" t="s">
        <v>5169</v>
      </c>
      <c r="AL799">
        <v>7</v>
      </c>
      <c r="AM799" s="5">
        <f t="shared" si="98"/>
        <v>0.36842105263157893</v>
      </c>
      <c r="AN799" s="4">
        <f t="shared" si="103"/>
        <v>5.5800235158133874E-4</v>
      </c>
      <c r="AO799" s="3"/>
      <c r="AP799">
        <v>0</v>
      </c>
      <c r="AR799" t="s">
        <v>1</v>
      </c>
      <c r="AT799" s="2" t="s">
        <v>0</v>
      </c>
      <c r="AU799" s="1">
        <f t="shared" si="99"/>
        <v>0.55116253657877945</v>
      </c>
      <c r="AV799" s="1">
        <f t="shared" si="100"/>
        <v>0.40963045045859497</v>
      </c>
      <c r="AW799" s="1">
        <f t="shared" si="101"/>
        <v>0.2680983643384105</v>
      </c>
    </row>
    <row r="800" spans="1:49" x14ac:dyDescent="0.2">
      <c r="A800">
        <v>798</v>
      </c>
      <c r="B800" t="s">
        <v>5168</v>
      </c>
      <c r="C800" t="s">
        <v>5167</v>
      </c>
      <c r="F800" t="s">
        <v>5166</v>
      </c>
      <c r="G800" t="s">
        <v>9</v>
      </c>
      <c r="H800" t="s">
        <v>8</v>
      </c>
      <c r="I800" t="s">
        <v>448</v>
      </c>
      <c r="J800">
        <v>60116768</v>
      </c>
      <c r="K800" t="s">
        <v>918</v>
      </c>
      <c r="L800" t="s">
        <v>90</v>
      </c>
      <c r="M800" t="s">
        <v>89</v>
      </c>
      <c r="N800">
        <v>1</v>
      </c>
      <c r="O800" t="s">
        <v>917</v>
      </c>
      <c r="P800">
        <v>7501504156</v>
      </c>
      <c r="Q800">
        <v>60116768</v>
      </c>
      <c r="R800" s="7">
        <v>37839</v>
      </c>
      <c r="S800" s="8">
        <f t="shared" si="96"/>
        <v>2003</v>
      </c>
      <c r="T800" s="8">
        <v>2003</v>
      </c>
      <c r="U800" s="8">
        <f t="shared" si="97"/>
        <v>19</v>
      </c>
      <c r="V800" s="7">
        <v>2003</v>
      </c>
      <c r="W800" t="s">
        <v>502</v>
      </c>
      <c r="X800" s="2">
        <v>0.28599999999999998</v>
      </c>
      <c r="Y800" s="6">
        <f t="shared" si="102"/>
        <v>7.6346066575905605E-3</v>
      </c>
      <c r="AA800">
        <v>9205071</v>
      </c>
      <c r="AB800">
        <v>28139</v>
      </c>
      <c r="AD800" t="s">
        <v>2</v>
      </c>
      <c r="AE800">
        <v>17</v>
      </c>
      <c r="AF800">
        <v>9</v>
      </c>
      <c r="AH800" t="s">
        <v>5165</v>
      </c>
      <c r="AI800" t="s">
        <v>5164</v>
      </c>
      <c r="AK800" t="s">
        <v>5163</v>
      </c>
      <c r="AL800">
        <v>2</v>
      </c>
      <c r="AM800" s="5">
        <f t="shared" si="98"/>
        <v>0.10526315789473684</v>
      </c>
      <c r="AN800" s="4">
        <f t="shared" si="103"/>
        <v>1.5942924330895392E-4</v>
      </c>
      <c r="AO800" s="3"/>
      <c r="AP800">
        <v>0</v>
      </c>
      <c r="AR800" t="s">
        <v>1</v>
      </c>
      <c r="AT800" s="2" t="s">
        <v>0</v>
      </c>
      <c r="AU800" s="1">
        <f t="shared" si="99"/>
        <v>0.53920534333060788</v>
      </c>
      <c r="AV800" s="1">
        <f t="shared" si="100"/>
        <v>0.38970179504497571</v>
      </c>
      <c r="AW800" s="1">
        <f t="shared" si="101"/>
        <v>0.24019824675934356</v>
      </c>
    </row>
    <row r="801" spans="1:49" x14ac:dyDescent="0.2">
      <c r="A801">
        <v>799</v>
      </c>
      <c r="B801" t="s">
        <v>5162</v>
      </c>
      <c r="C801" t="s">
        <v>5161</v>
      </c>
      <c r="F801" t="s">
        <v>5160</v>
      </c>
      <c r="G801" t="s">
        <v>9</v>
      </c>
      <c r="H801" t="s">
        <v>8</v>
      </c>
      <c r="I801" t="s">
        <v>681</v>
      </c>
      <c r="J801">
        <v>60028419</v>
      </c>
      <c r="K801" t="s">
        <v>680</v>
      </c>
      <c r="L801" t="s">
        <v>679</v>
      </c>
      <c r="M801" t="s">
        <v>69</v>
      </c>
      <c r="N801">
        <v>3</v>
      </c>
      <c r="O801" t="s">
        <v>5159</v>
      </c>
      <c r="P801" t="s">
        <v>678</v>
      </c>
      <c r="Q801" t="s">
        <v>677</v>
      </c>
      <c r="R801" s="7">
        <v>37839</v>
      </c>
      <c r="S801" s="8">
        <f t="shared" si="96"/>
        <v>2003</v>
      </c>
      <c r="T801" s="8">
        <v>2003</v>
      </c>
      <c r="U801" s="8">
        <f t="shared" si="97"/>
        <v>19</v>
      </c>
      <c r="V801" s="7">
        <v>2003</v>
      </c>
      <c r="W801" t="s">
        <v>502</v>
      </c>
      <c r="X801" s="2">
        <v>0.28599999999999998</v>
      </c>
      <c r="Y801" s="6">
        <f t="shared" si="102"/>
        <v>7.6346066575905605E-3</v>
      </c>
      <c r="AA801">
        <v>9205071</v>
      </c>
      <c r="AB801">
        <v>28139</v>
      </c>
      <c r="AD801" t="s">
        <v>2</v>
      </c>
      <c r="AE801">
        <v>17</v>
      </c>
      <c r="AF801">
        <v>9</v>
      </c>
      <c r="AH801" t="s">
        <v>5158</v>
      </c>
      <c r="AI801" t="s">
        <v>5157</v>
      </c>
      <c r="AK801" t="s">
        <v>5156</v>
      </c>
      <c r="AL801">
        <v>0</v>
      </c>
      <c r="AM801" s="5">
        <f t="shared" si="98"/>
        <v>0</v>
      </c>
      <c r="AN801" s="4">
        <f t="shared" si="103"/>
        <v>0</v>
      </c>
      <c r="AO801" s="3"/>
      <c r="AP801">
        <v>0</v>
      </c>
      <c r="AR801" t="s">
        <v>1</v>
      </c>
      <c r="AT801" s="2" t="s">
        <v>0</v>
      </c>
      <c r="AU801" s="1">
        <f t="shared" si="99"/>
        <v>0.53442246603133925</v>
      </c>
      <c r="AV801" s="1">
        <f t="shared" si="100"/>
        <v>0.38173033287952801</v>
      </c>
      <c r="AW801" s="1">
        <f t="shared" si="101"/>
        <v>0.22903819972771683</v>
      </c>
    </row>
    <row r="802" spans="1:49" x14ac:dyDescent="0.2">
      <c r="A802">
        <v>800</v>
      </c>
      <c r="B802" t="s">
        <v>5155</v>
      </c>
      <c r="C802" t="s">
        <v>5154</v>
      </c>
      <c r="F802" t="s">
        <v>5153</v>
      </c>
      <c r="G802" t="s">
        <v>9</v>
      </c>
      <c r="H802" t="s">
        <v>8</v>
      </c>
      <c r="I802" t="s">
        <v>5152</v>
      </c>
      <c r="J802">
        <v>60033316</v>
      </c>
      <c r="K802" t="s">
        <v>257</v>
      </c>
      <c r="L802" t="s">
        <v>256</v>
      </c>
      <c r="M802" t="s">
        <v>110</v>
      </c>
      <c r="N802">
        <v>4</v>
      </c>
      <c r="O802" t="s">
        <v>5151</v>
      </c>
      <c r="P802" t="s">
        <v>5150</v>
      </c>
      <c r="Q802" t="s">
        <v>5149</v>
      </c>
      <c r="R802" s="7">
        <v>37839</v>
      </c>
      <c r="S802" s="8">
        <f t="shared" si="96"/>
        <v>2003</v>
      </c>
      <c r="T802" s="8">
        <v>2003</v>
      </c>
      <c r="U802" s="8">
        <f t="shared" si="97"/>
        <v>19</v>
      </c>
      <c r="V802" s="7">
        <v>2003</v>
      </c>
      <c r="W802" t="s">
        <v>502</v>
      </c>
      <c r="X802" s="2">
        <v>0.28599999999999998</v>
      </c>
      <c r="Y802" s="6">
        <f t="shared" si="102"/>
        <v>7.6346066575905605E-3</v>
      </c>
      <c r="AA802">
        <v>9205071</v>
      </c>
      <c r="AB802">
        <v>28139</v>
      </c>
      <c r="AD802" t="s">
        <v>2</v>
      </c>
      <c r="AE802">
        <v>17</v>
      </c>
      <c r="AF802">
        <v>8</v>
      </c>
      <c r="AH802" t="s">
        <v>5148</v>
      </c>
      <c r="AI802" t="s">
        <v>5147</v>
      </c>
      <c r="AK802" t="s">
        <v>5146</v>
      </c>
      <c r="AL802">
        <v>4</v>
      </c>
      <c r="AM802" s="5">
        <f t="shared" si="98"/>
        <v>0.21052631578947367</v>
      </c>
      <c r="AN802" s="4">
        <f t="shared" si="103"/>
        <v>3.1885848661790785E-4</v>
      </c>
      <c r="AO802" s="3"/>
      <c r="AP802">
        <v>0</v>
      </c>
      <c r="AQ802" t="s">
        <v>5145</v>
      </c>
      <c r="AR802" t="s">
        <v>1</v>
      </c>
      <c r="AS802" t="s">
        <v>5144</v>
      </c>
      <c r="AT802" s="2" t="s">
        <v>0</v>
      </c>
      <c r="AU802" s="1">
        <f t="shared" si="99"/>
        <v>0.54398822062987651</v>
      </c>
      <c r="AV802" s="1">
        <f t="shared" si="100"/>
        <v>0.3976732572104234</v>
      </c>
      <c r="AW802" s="1">
        <f t="shared" si="101"/>
        <v>0.25135829379097036</v>
      </c>
    </row>
    <row r="803" spans="1:49" x14ac:dyDescent="0.2">
      <c r="A803">
        <v>801</v>
      </c>
      <c r="B803" t="s">
        <v>5143</v>
      </c>
      <c r="C803" t="s">
        <v>5142</v>
      </c>
      <c r="F803" t="s">
        <v>5141</v>
      </c>
      <c r="G803" t="s">
        <v>9</v>
      </c>
      <c r="H803" t="s">
        <v>8</v>
      </c>
      <c r="I803" t="s">
        <v>448</v>
      </c>
      <c r="J803">
        <v>60116768</v>
      </c>
      <c r="K803" t="s">
        <v>918</v>
      </c>
      <c r="L803" t="s">
        <v>90</v>
      </c>
      <c r="M803" t="s">
        <v>89</v>
      </c>
      <c r="N803">
        <v>1</v>
      </c>
      <c r="O803" t="s">
        <v>5140</v>
      </c>
      <c r="P803">
        <v>7501504156</v>
      </c>
      <c r="Q803">
        <v>60116768</v>
      </c>
      <c r="R803" s="7">
        <v>37839</v>
      </c>
      <c r="S803" s="8">
        <f t="shared" si="96"/>
        <v>2003</v>
      </c>
      <c r="T803" s="8">
        <v>2003</v>
      </c>
      <c r="U803" s="8">
        <f t="shared" si="97"/>
        <v>19</v>
      </c>
      <c r="V803" s="7">
        <v>2003</v>
      </c>
      <c r="W803" t="s">
        <v>502</v>
      </c>
      <c r="X803" s="2">
        <v>0.28599999999999998</v>
      </c>
      <c r="Y803" s="6">
        <f t="shared" si="102"/>
        <v>7.6346066575905605E-3</v>
      </c>
      <c r="AA803">
        <v>9205071</v>
      </c>
      <c r="AB803">
        <v>28139</v>
      </c>
      <c r="AD803" t="s">
        <v>2</v>
      </c>
      <c r="AE803">
        <v>17</v>
      </c>
      <c r="AF803">
        <v>8</v>
      </c>
      <c r="AH803" t="s">
        <v>5139</v>
      </c>
      <c r="AI803" t="s">
        <v>5138</v>
      </c>
      <c r="AK803" t="s">
        <v>5137</v>
      </c>
      <c r="AL803">
        <v>13</v>
      </c>
      <c r="AM803" s="5">
        <f t="shared" si="98"/>
        <v>0.68421052631578949</v>
      </c>
      <c r="AN803" s="4">
        <f t="shared" si="103"/>
        <v>1.0362900815082006E-3</v>
      </c>
      <c r="AO803" s="3"/>
      <c r="AP803">
        <v>0</v>
      </c>
      <c r="AR803" t="s">
        <v>1</v>
      </c>
      <c r="AT803" s="2" t="s">
        <v>0</v>
      </c>
      <c r="AU803" s="1">
        <f t="shared" si="99"/>
        <v>0.56551116847658522</v>
      </c>
      <c r="AV803" s="1">
        <f t="shared" si="100"/>
        <v>0.43354483695493801</v>
      </c>
      <c r="AW803" s="1">
        <f t="shared" si="101"/>
        <v>0.30157850543329084</v>
      </c>
    </row>
    <row r="804" spans="1:49" x14ac:dyDescent="0.2">
      <c r="A804">
        <v>802</v>
      </c>
      <c r="B804" t="s">
        <v>5136</v>
      </c>
      <c r="C804" t="s">
        <v>5135</v>
      </c>
      <c r="F804" t="s">
        <v>5134</v>
      </c>
      <c r="G804" t="s">
        <v>9</v>
      </c>
      <c r="H804" t="s">
        <v>8</v>
      </c>
      <c r="I804" t="s">
        <v>5133</v>
      </c>
      <c r="J804">
        <v>60002947</v>
      </c>
      <c r="K804" t="s">
        <v>87</v>
      </c>
      <c r="L804" t="s">
        <v>86</v>
      </c>
      <c r="M804" t="s">
        <v>85</v>
      </c>
      <c r="N804">
        <v>3</v>
      </c>
      <c r="O804" t="s">
        <v>5132</v>
      </c>
      <c r="P804" t="s">
        <v>5131</v>
      </c>
      <c r="Q804" t="s">
        <v>5130</v>
      </c>
      <c r="R804" s="7">
        <v>37839</v>
      </c>
      <c r="S804" s="8">
        <f t="shared" si="96"/>
        <v>2003</v>
      </c>
      <c r="T804" s="8">
        <v>2003</v>
      </c>
      <c r="U804" s="8">
        <f t="shared" si="97"/>
        <v>19</v>
      </c>
      <c r="V804" s="7">
        <v>2003</v>
      </c>
      <c r="W804" t="s">
        <v>502</v>
      </c>
      <c r="X804" s="2">
        <v>0.28599999999999998</v>
      </c>
      <c r="Y804" s="6">
        <f t="shared" si="102"/>
        <v>7.6346066575905605E-3</v>
      </c>
      <c r="AA804">
        <v>9205071</v>
      </c>
      <c r="AB804">
        <v>28139</v>
      </c>
      <c r="AD804" t="s">
        <v>2</v>
      </c>
      <c r="AE804">
        <v>17</v>
      </c>
      <c r="AF804">
        <v>8</v>
      </c>
      <c r="AH804" t="s">
        <v>5129</v>
      </c>
      <c r="AI804" t="s">
        <v>5128</v>
      </c>
      <c r="AK804" t="s">
        <v>5127</v>
      </c>
      <c r="AL804">
        <v>1</v>
      </c>
      <c r="AM804" s="5">
        <f t="shared" si="98"/>
        <v>5.2631578947368418E-2</v>
      </c>
      <c r="AN804" s="4">
        <f t="shared" si="103"/>
        <v>7.9714621654476962E-5</v>
      </c>
      <c r="AO804" s="3"/>
      <c r="AP804">
        <v>0</v>
      </c>
      <c r="AR804" t="s">
        <v>1</v>
      </c>
      <c r="AT804" s="2" t="s">
        <v>0</v>
      </c>
      <c r="AU804" s="1">
        <f t="shared" si="99"/>
        <v>0.53681390468097356</v>
      </c>
      <c r="AV804" s="1">
        <f t="shared" si="100"/>
        <v>0.38571606396225189</v>
      </c>
      <c r="AW804" s="1">
        <f t="shared" si="101"/>
        <v>0.23461822324353018</v>
      </c>
    </row>
    <row r="805" spans="1:49" x14ac:dyDescent="0.2">
      <c r="A805">
        <v>803</v>
      </c>
      <c r="B805" t="s">
        <v>5126</v>
      </c>
      <c r="C805" t="s">
        <v>5125</v>
      </c>
      <c r="F805" t="s">
        <v>5124</v>
      </c>
      <c r="G805" t="s">
        <v>9</v>
      </c>
      <c r="H805" t="s">
        <v>8</v>
      </c>
      <c r="I805" t="s">
        <v>364</v>
      </c>
      <c r="J805">
        <v>60025578</v>
      </c>
      <c r="K805" t="s">
        <v>854</v>
      </c>
      <c r="L805" t="s">
        <v>473</v>
      </c>
      <c r="M805" t="s">
        <v>26</v>
      </c>
      <c r="N805">
        <v>3</v>
      </c>
      <c r="O805" t="s">
        <v>5123</v>
      </c>
      <c r="P805" t="s">
        <v>5122</v>
      </c>
      <c r="Q805" t="s">
        <v>873</v>
      </c>
      <c r="R805" s="7">
        <v>37839</v>
      </c>
      <c r="S805" s="8">
        <f t="shared" si="96"/>
        <v>2003</v>
      </c>
      <c r="T805" s="8">
        <v>2003</v>
      </c>
      <c r="U805" s="8">
        <f t="shared" si="97"/>
        <v>19</v>
      </c>
      <c r="V805" s="7">
        <v>2003</v>
      </c>
      <c r="W805" t="s">
        <v>502</v>
      </c>
      <c r="X805" s="2">
        <v>0.28599999999999998</v>
      </c>
      <c r="Y805" s="6">
        <f t="shared" si="102"/>
        <v>7.6346066575905605E-3</v>
      </c>
      <c r="AA805">
        <v>9205071</v>
      </c>
      <c r="AB805">
        <v>28139</v>
      </c>
      <c r="AD805" t="s">
        <v>2</v>
      </c>
      <c r="AE805">
        <v>17</v>
      </c>
      <c r="AF805">
        <v>8</v>
      </c>
      <c r="AH805" t="s">
        <v>5121</v>
      </c>
      <c r="AI805" t="s">
        <v>5120</v>
      </c>
      <c r="AK805" t="s">
        <v>5119</v>
      </c>
      <c r="AL805">
        <v>1</v>
      </c>
      <c r="AM805" s="5">
        <f t="shared" si="98"/>
        <v>5.2631578947368418E-2</v>
      </c>
      <c r="AN805" s="4">
        <f t="shared" si="103"/>
        <v>7.9714621654476962E-5</v>
      </c>
      <c r="AO805" s="3"/>
      <c r="AP805">
        <v>0</v>
      </c>
      <c r="AR805" t="s">
        <v>1</v>
      </c>
      <c r="AT805" s="2" t="s">
        <v>0</v>
      </c>
      <c r="AU805" s="1">
        <f t="shared" si="99"/>
        <v>0.53681390468097356</v>
      </c>
      <c r="AV805" s="1">
        <f t="shared" si="100"/>
        <v>0.38571606396225189</v>
      </c>
      <c r="AW805" s="1">
        <f t="shared" si="101"/>
        <v>0.23461822324353018</v>
      </c>
    </row>
    <row r="806" spans="1:49" x14ac:dyDescent="0.2">
      <c r="A806">
        <v>804</v>
      </c>
      <c r="B806" t="s">
        <v>5118</v>
      </c>
      <c r="C806" t="s">
        <v>5117</v>
      </c>
      <c r="F806" t="s">
        <v>5116</v>
      </c>
      <c r="G806" t="s">
        <v>9</v>
      </c>
      <c r="H806" t="s">
        <v>8</v>
      </c>
      <c r="I806" t="s">
        <v>787</v>
      </c>
      <c r="J806">
        <v>60025578</v>
      </c>
      <c r="K806" t="s">
        <v>854</v>
      </c>
      <c r="L806" t="s">
        <v>473</v>
      </c>
      <c r="M806" t="s">
        <v>26</v>
      </c>
      <c r="N806">
        <v>3</v>
      </c>
      <c r="O806" t="s">
        <v>5115</v>
      </c>
      <c r="P806" t="s">
        <v>5114</v>
      </c>
      <c r="Q806" t="s">
        <v>873</v>
      </c>
      <c r="R806" s="7">
        <v>37839</v>
      </c>
      <c r="S806" s="8">
        <f t="shared" si="96"/>
        <v>2003</v>
      </c>
      <c r="T806" s="8">
        <v>2003</v>
      </c>
      <c r="U806" s="8">
        <f t="shared" si="97"/>
        <v>19</v>
      </c>
      <c r="V806" s="7">
        <v>2003</v>
      </c>
      <c r="W806" t="s">
        <v>502</v>
      </c>
      <c r="X806" s="2">
        <v>0.28599999999999998</v>
      </c>
      <c r="Y806" s="6">
        <f t="shared" si="102"/>
        <v>7.6346066575905605E-3</v>
      </c>
      <c r="AA806">
        <v>9205071</v>
      </c>
      <c r="AB806">
        <v>28139</v>
      </c>
      <c r="AD806" t="s">
        <v>2</v>
      </c>
      <c r="AE806">
        <v>17</v>
      </c>
      <c r="AF806">
        <v>9</v>
      </c>
      <c r="AH806" t="s">
        <v>5113</v>
      </c>
      <c r="AI806" t="s">
        <v>5112</v>
      </c>
      <c r="AK806" t="s">
        <v>5111</v>
      </c>
      <c r="AL806">
        <v>27</v>
      </c>
      <c r="AM806" s="5">
        <f t="shared" si="98"/>
        <v>1.4210526315789473</v>
      </c>
      <c r="AN806" s="4">
        <f t="shared" si="103"/>
        <v>2.1522947846708781E-3</v>
      </c>
      <c r="AO806" s="3"/>
      <c r="AP806">
        <v>0</v>
      </c>
      <c r="AR806" t="s">
        <v>1</v>
      </c>
      <c r="AT806" s="2" t="s">
        <v>0</v>
      </c>
      <c r="AU806" s="1">
        <f t="shared" si="99"/>
        <v>0.59899130957146562</v>
      </c>
      <c r="AV806" s="1">
        <f t="shared" si="100"/>
        <v>0.48934507211307193</v>
      </c>
      <c r="AW806" s="1">
        <f t="shared" si="101"/>
        <v>0.3796988346546783</v>
      </c>
    </row>
    <row r="807" spans="1:49" x14ac:dyDescent="0.2">
      <c r="A807">
        <v>805</v>
      </c>
      <c r="B807" t="s">
        <v>5110</v>
      </c>
      <c r="C807" t="s">
        <v>5109</v>
      </c>
      <c r="F807" t="s">
        <v>5108</v>
      </c>
      <c r="G807" t="s">
        <v>9</v>
      </c>
      <c r="H807" t="s">
        <v>8</v>
      </c>
      <c r="I807" t="s">
        <v>5107</v>
      </c>
      <c r="J807" t="s">
        <v>5102</v>
      </c>
      <c r="K807" t="s">
        <v>5106</v>
      </c>
      <c r="L807" t="s">
        <v>5105</v>
      </c>
      <c r="M807" t="s">
        <v>695</v>
      </c>
      <c r="N807">
        <v>3</v>
      </c>
      <c r="O807" t="s">
        <v>5104</v>
      </c>
      <c r="P807" t="s">
        <v>5103</v>
      </c>
      <c r="Q807" t="s">
        <v>5102</v>
      </c>
      <c r="R807" s="7">
        <v>37839</v>
      </c>
      <c r="S807" s="8">
        <f t="shared" si="96"/>
        <v>2003</v>
      </c>
      <c r="T807" s="8">
        <v>2003</v>
      </c>
      <c r="U807" s="8">
        <f t="shared" si="97"/>
        <v>19</v>
      </c>
      <c r="V807" s="7">
        <v>2003</v>
      </c>
      <c r="W807" t="s">
        <v>502</v>
      </c>
      <c r="X807" s="2">
        <v>0.28599999999999998</v>
      </c>
      <c r="Y807" s="6">
        <f t="shared" si="102"/>
        <v>7.6346066575905605E-3</v>
      </c>
      <c r="AA807">
        <v>9205071</v>
      </c>
      <c r="AB807">
        <v>28139</v>
      </c>
      <c r="AD807" t="s">
        <v>2</v>
      </c>
      <c r="AE807">
        <v>17</v>
      </c>
      <c r="AF807">
        <v>9</v>
      </c>
      <c r="AH807" t="s">
        <v>5101</v>
      </c>
      <c r="AI807" t="s">
        <v>5100</v>
      </c>
      <c r="AK807" t="s">
        <v>5099</v>
      </c>
      <c r="AL807">
        <v>2</v>
      </c>
      <c r="AM807" s="5">
        <f t="shared" si="98"/>
        <v>0.10526315789473684</v>
      </c>
      <c r="AN807" s="4">
        <f t="shared" si="103"/>
        <v>1.5942924330895392E-4</v>
      </c>
      <c r="AO807" s="3"/>
      <c r="AP807">
        <v>0</v>
      </c>
      <c r="AR807" t="s">
        <v>1</v>
      </c>
      <c r="AT807" s="2" t="s">
        <v>0</v>
      </c>
      <c r="AU807" s="1">
        <f t="shared" si="99"/>
        <v>0.53920534333060788</v>
      </c>
      <c r="AV807" s="1">
        <f t="shared" si="100"/>
        <v>0.38970179504497571</v>
      </c>
      <c r="AW807" s="1">
        <f t="shared" si="101"/>
        <v>0.24019824675934356</v>
      </c>
    </row>
    <row r="808" spans="1:49" x14ac:dyDescent="0.2">
      <c r="A808">
        <v>806</v>
      </c>
      <c r="B808" t="s">
        <v>5098</v>
      </c>
      <c r="C808" t="s">
        <v>5097</v>
      </c>
      <c r="F808" t="s">
        <v>5096</v>
      </c>
      <c r="G808" t="s">
        <v>9</v>
      </c>
      <c r="H808" t="s">
        <v>8</v>
      </c>
      <c r="I808" t="s">
        <v>5095</v>
      </c>
      <c r="J808" t="s">
        <v>5094</v>
      </c>
      <c r="K808" t="s">
        <v>5093</v>
      </c>
      <c r="L808" t="s">
        <v>5092</v>
      </c>
      <c r="M808" t="s">
        <v>586</v>
      </c>
      <c r="N808">
        <v>3</v>
      </c>
      <c r="O808" t="s">
        <v>5091</v>
      </c>
      <c r="P808" t="s">
        <v>5090</v>
      </c>
      <c r="Q808" t="s">
        <v>5089</v>
      </c>
      <c r="R808" s="7">
        <v>37838</v>
      </c>
      <c r="S808" s="8">
        <f t="shared" si="96"/>
        <v>2003</v>
      </c>
      <c r="T808" s="8">
        <v>2003</v>
      </c>
      <c r="U808" s="8">
        <f t="shared" si="97"/>
        <v>19</v>
      </c>
      <c r="V808" s="7">
        <v>37838</v>
      </c>
      <c r="W808" t="s">
        <v>548</v>
      </c>
      <c r="X808" s="2">
        <v>0.30399999999999999</v>
      </c>
      <c r="Y808" s="6">
        <f t="shared" si="102"/>
        <v>8.115106377299057E-3</v>
      </c>
      <c r="AA808">
        <v>8952477</v>
      </c>
      <c r="AB808">
        <v>12250</v>
      </c>
      <c r="AD808" t="s">
        <v>2</v>
      </c>
      <c r="AE808">
        <v>38</v>
      </c>
      <c r="AF808">
        <v>3</v>
      </c>
      <c r="AH808" t="s">
        <v>711</v>
      </c>
      <c r="AI808" t="s">
        <v>5088</v>
      </c>
      <c r="AJ808" t="s">
        <v>5087</v>
      </c>
      <c r="AK808" t="s">
        <v>5086</v>
      </c>
      <c r="AL808">
        <v>3</v>
      </c>
      <c r="AM808" s="5">
        <f t="shared" si="98"/>
        <v>0.15789473684210525</v>
      </c>
      <c r="AN808" s="4">
        <f t="shared" si="103"/>
        <v>2.3914386496343091E-4</v>
      </c>
      <c r="AO808" s="3"/>
      <c r="AP808">
        <v>0</v>
      </c>
      <c r="AR808" t="s">
        <v>1</v>
      </c>
      <c r="AT808" s="2" t="s">
        <v>0</v>
      </c>
      <c r="AU808" s="1">
        <f t="shared" si="99"/>
        <v>0.57523176235983686</v>
      </c>
      <c r="AV808" s="1">
        <f t="shared" si="100"/>
        <v>0.41771251211312443</v>
      </c>
      <c r="AW808" s="1">
        <f t="shared" si="101"/>
        <v>0.2601932618664119</v>
      </c>
    </row>
    <row r="809" spans="1:49" x14ac:dyDescent="0.2">
      <c r="A809">
        <v>807</v>
      </c>
      <c r="B809" t="s">
        <v>5085</v>
      </c>
      <c r="C809" t="s">
        <v>5084</v>
      </c>
      <c r="F809" t="s">
        <v>5083</v>
      </c>
      <c r="G809" t="s">
        <v>9</v>
      </c>
      <c r="H809" t="s">
        <v>8</v>
      </c>
      <c r="I809" t="s">
        <v>5082</v>
      </c>
      <c r="J809" t="s">
        <v>5081</v>
      </c>
      <c r="K809" t="s">
        <v>5080</v>
      </c>
      <c r="L809" t="s">
        <v>5079</v>
      </c>
      <c r="M809" t="s">
        <v>251</v>
      </c>
      <c r="N809">
        <v>6</v>
      </c>
      <c r="O809" t="s">
        <v>5078</v>
      </c>
      <c r="P809" t="s">
        <v>5077</v>
      </c>
      <c r="Q809" t="s">
        <v>5076</v>
      </c>
      <c r="R809" s="7">
        <v>37838</v>
      </c>
      <c r="S809" s="8">
        <f t="shared" si="96"/>
        <v>2003</v>
      </c>
      <c r="T809" s="8">
        <v>2003</v>
      </c>
      <c r="U809" s="8">
        <f t="shared" si="97"/>
        <v>19</v>
      </c>
      <c r="V809" s="7">
        <v>37838</v>
      </c>
      <c r="W809" t="s">
        <v>548</v>
      </c>
      <c r="X809" s="2">
        <v>0.30399999999999999</v>
      </c>
      <c r="Y809" s="6">
        <f t="shared" si="102"/>
        <v>8.115106377299057E-3</v>
      </c>
      <c r="AA809">
        <v>8952477</v>
      </c>
      <c r="AB809">
        <v>12250</v>
      </c>
      <c r="AD809" t="s">
        <v>2</v>
      </c>
      <c r="AE809">
        <v>38</v>
      </c>
      <c r="AF809">
        <v>3</v>
      </c>
      <c r="AH809" t="s">
        <v>5075</v>
      </c>
      <c r="AI809" t="s">
        <v>5074</v>
      </c>
      <c r="AJ809" t="s">
        <v>5073</v>
      </c>
      <c r="AK809" t="s">
        <v>5072</v>
      </c>
      <c r="AL809">
        <v>18</v>
      </c>
      <c r="AM809" s="5">
        <f t="shared" si="98"/>
        <v>0.94736842105263153</v>
      </c>
      <c r="AN809" s="4">
        <f t="shared" si="103"/>
        <v>1.4348631897805853E-3</v>
      </c>
      <c r="AO809" s="3"/>
      <c r="AP809">
        <v>0</v>
      </c>
      <c r="AR809" t="s">
        <v>1</v>
      </c>
      <c r="AT809" s="2" t="s">
        <v>0</v>
      </c>
      <c r="AU809" s="1">
        <f t="shared" si="99"/>
        <v>0.61110334210435158</v>
      </c>
      <c r="AV809" s="1">
        <f t="shared" si="100"/>
        <v>0.47749847835398213</v>
      </c>
      <c r="AW809" s="1">
        <f t="shared" si="101"/>
        <v>0.34389361460361267</v>
      </c>
    </row>
    <row r="810" spans="1:49" x14ac:dyDescent="0.2">
      <c r="A810">
        <v>808</v>
      </c>
      <c r="B810" t="s">
        <v>5071</v>
      </c>
      <c r="C810" t="s">
        <v>5070</v>
      </c>
      <c r="F810" t="s">
        <v>5069</v>
      </c>
      <c r="G810" t="s">
        <v>9</v>
      </c>
      <c r="H810" t="s">
        <v>8</v>
      </c>
      <c r="I810" t="s">
        <v>5068</v>
      </c>
      <c r="J810">
        <v>60027550</v>
      </c>
      <c r="K810" t="s">
        <v>360</v>
      </c>
      <c r="L810" t="s">
        <v>359</v>
      </c>
      <c r="M810" t="s">
        <v>46</v>
      </c>
      <c r="N810">
        <v>2</v>
      </c>
      <c r="O810" t="s">
        <v>5067</v>
      </c>
      <c r="P810" t="s">
        <v>5066</v>
      </c>
      <c r="Q810" t="s">
        <v>1155</v>
      </c>
      <c r="R810" s="7">
        <v>37838</v>
      </c>
      <c r="S810" s="8">
        <f t="shared" si="96"/>
        <v>2003</v>
      </c>
      <c r="T810" s="8">
        <v>2003</v>
      </c>
      <c r="U810" s="8">
        <f t="shared" si="97"/>
        <v>19</v>
      </c>
      <c r="V810" s="7">
        <v>37838</v>
      </c>
      <c r="W810" t="s">
        <v>548</v>
      </c>
      <c r="X810" s="2">
        <v>0.30399999999999999</v>
      </c>
      <c r="Y810" s="6">
        <f t="shared" si="102"/>
        <v>8.115106377299057E-3</v>
      </c>
      <c r="AA810">
        <v>8952477</v>
      </c>
      <c r="AB810">
        <v>12250</v>
      </c>
      <c r="AD810" t="s">
        <v>2</v>
      </c>
      <c r="AE810">
        <v>38</v>
      </c>
      <c r="AF810">
        <v>3</v>
      </c>
      <c r="AH810" t="s">
        <v>5065</v>
      </c>
      <c r="AI810" t="s">
        <v>5064</v>
      </c>
      <c r="AJ810" t="s">
        <v>5063</v>
      </c>
      <c r="AK810" t="s">
        <v>5062</v>
      </c>
      <c r="AL810">
        <v>206</v>
      </c>
      <c r="AM810" s="5">
        <f t="shared" si="98"/>
        <v>10.842105263157896</v>
      </c>
      <c r="AN810" s="4">
        <f t="shared" si="103"/>
        <v>1.6421212060822258E-2</v>
      </c>
      <c r="AO810" s="3"/>
      <c r="AP810">
        <v>0</v>
      </c>
      <c r="AR810" t="s">
        <v>1</v>
      </c>
      <c r="AT810" s="2" t="s">
        <v>0</v>
      </c>
      <c r="AU810" s="1">
        <f t="shared" si="99"/>
        <v>1.0606938082356017</v>
      </c>
      <c r="AV810" s="1">
        <f t="shared" si="100"/>
        <v>1.2268159219060657</v>
      </c>
      <c r="AW810" s="1">
        <f t="shared" si="101"/>
        <v>1.3929380355765297</v>
      </c>
    </row>
    <row r="811" spans="1:49" x14ac:dyDescent="0.2">
      <c r="A811">
        <v>809</v>
      </c>
      <c r="B811" t="s">
        <v>5061</v>
      </c>
      <c r="C811" t="s">
        <v>5060</v>
      </c>
      <c r="F811" t="s">
        <v>5059</v>
      </c>
      <c r="G811" t="s">
        <v>9</v>
      </c>
      <c r="H811" t="s">
        <v>8</v>
      </c>
      <c r="I811" t="s">
        <v>135</v>
      </c>
      <c r="J811">
        <v>60000990</v>
      </c>
      <c r="K811" t="s">
        <v>634</v>
      </c>
      <c r="L811" t="s">
        <v>633</v>
      </c>
      <c r="M811" t="s">
        <v>411</v>
      </c>
      <c r="N811">
        <v>2</v>
      </c>
      <c r="O811" t="s">
        <v>5058</v>
      </c>
      <c r="P811" t="s">
        <v>5057</v>
      </c>
      <c r="Q811" t="s">
        <v>632</v>
      </c>
      <c r="R811" s="7">
        <v>37838</v>
      </c>
      <c r="S811" s="8">
        <f t="shared" si="96"/>
        <v>2003</v>
      </c>
      <c r="T811" s="8">
        <v>2003</v>
      </c>
      <c r="U811" s="8">
        <f t="shared" si="97"/>
        <v>19</v>
      </c>
      <c r="V811" s="7">
        <v>37838</v>
      </c>
      <c r="W811" t="s">
        <v>548</v>
      </c>
      <c r="X811" s="2">
        <v>0.30399999999999999</v>
      </c>
      <c r="Y811" s="6">
        <f t="shared" si="102"/>
        <v>8.115106377299057E-3</v>
      </c>
      <c r="AA811">
        <v>8952477</v>
      </c>
      <c r="AB811">
        <v>12250</v>
      </c>
      <c r="AD811" t="s">
        <v>2</v>
      </c>
      <c r="AE811">
        <v>38</v>
      </c>
      <c r="AF811">
        <v>3</v>
      </c>
      <c r="AH811" t="s">
        <v>5056</v>
      </c>
      <c r="AI811" t="s">
        <v>5055</v>
      </c>
      <c r="AJ811" t="s">
        <v>5054</v>
      </c>
      <c r="AK811" t="s">
        <v>5053</v>
      </c>
      <c r="AL811">
        <v>2</v>
      </c>
      <c r="AM811" s="5">
        <f t="shared" si="98"/>
        <v>0.10526315789473684</v>
      </c>
      <c r="AN811" s="4">
        <f t="shared" si="103"/>
        <v>1.5942924330895392E-4</v>
      </c>
      <c r="AO811" s="3"/>
      <c r="AP811">
        <v>0</v>
      </c>
      <c r="AR811" t="s">
        <v>1</v>
      </c>
      <c r="AT811" s="2" t="s">
        <v>0</v>
      </c>
      <c r="AU811" s="1">
        <f t="shared" si="99"/>
        <v>0.57284032371020255</v>
      </c>
      <c r="AV811" s="1">
        <f t="shared" si="100"/>
        <v>0.41372678103040056</v>
      </c>
      <c r="AW811" s="1">
        <f t="shared" si="101"/>
        <v>0.25461323835059846</v>
      </c>
    </row>
    <row r="812" spans="1:49" x14ac:dyDescent="0.2">
      <c r="A812">
        <v>810</v>
      </c>
      <c r="B812" t="s">
        <v>5052</v>
      </c>
      <c r="C812" t="s">
        <v>5051</v>
      </c>
      <c r="F812" t="s">
        <v>5050</v>
      </c>
      <c r="G812" t="s">
        <v>9</v>
      </c>
      <c r="H812" t="s">
        <v>8</v>
      </c>
      <c r="I812" t="s">
        <v>735</v>
      </c>
      <c r="J812" t="s">
        <v>3287</v>
      </c>
      <c r="K812" t="s">
        <v>3286</v>
      </c>
      <c r="L812" t="s">
        <v>1075</v>
      </c>
      <c r="M812" t="s">
        <v>77</v>
      </c>
      <c r="N812">
        <v>3</v>
      </c>
      <c r="O812" t="s">
        <v>5049</v>
      </c>
      <c r="P812" t="s">
        <v>5048</v>
      </c>
      <c r="Q812" t="s">
        <v>3283</v>
      </c>
      <c r="R812" s="7">
        <v>37838</v>
      </c>
      <c r="S812" s="8">
        <f t="shared" si="96"/>
        <v>2003</v>
      </c>
      <c r="T812" s="8">
        <v>2003</v>
      </c>
      <c r="U812" s="8">
        <f t="shared" si="97"/>
        <v>19</v>
      </c>
      <c r="V812" s="7">
        <v>37838</v>
      </c>
      <c r="W812" t="s">
        <v>548</v>
      </c>
      <c r="X812" s="2">
        <v>0.30399999999999999</v>
      </c>
      <c r="Y812" s="6">
        <f t="shared" si="102"/>
        <v>8.115106377299057E-3</v>
      </c>
      <c r="AA812">
        <v>8952477</v>
      </c>
      <c r="AB812">
        <v>12250</v>
      </c>
      <c r="AD812" t="s">
        <v>2</v>
      </c>
      <c r="AE812">
        <v>38</v>
      </c>
      <c r="AF812">
        <v>3</v>
      </c>
      <c r="AH812" t="s">
        <v>5047</v>
      </c>
      <c r="AI812" t="s">
        <v>5046</v>
      </c>
      <c r="AJ812" t="s">
        <v>5045</v>
      </c>
      <c r="AK812" t="s">
        <v>5044</v>
      </c>
      <c r="AL812">
        <v>5</v>
      </c>
      <c r="AM812" s="5">
        <f t="shared" si="98"/>
        <v>0.26315789473684209</v>
      </c>
      <c r="AN812" s="4">
        <f t="shared" si="103"/>
        <v>3.9857310827238487E-4</v>
      </c>
      <c r="AO812" s="3"/>
      <c r="AP812">
        <v>0</v>
      </c>
      <c r="AR812" t="s">
        <v>1</v>
      </c>
      <c r="AT812" s="2" t="s">
        <v>0</v>
      </c>
      <c r="AU812" s="1">
        <f t="shared" si="99"/>
        <v>0.58001463965910549</v>
      </c>
      <c r="AV812" s="1">
        <f t="shared" si="100"/>
        <v>0.42568397427857213</v>
      </c>
      <c r="AW812" s="1">
        <f t="shared" si="101"/>
        <v>0.27135330889803866</v>
      </c>
    </row>
    <row r="813" spans="1:49" x14ac:dyDescent="0.2">
      <c r="A813">
        <v>811</v>
      </c>
      <c r="B813" t="s">
        <v>5043</v>
      </c>
      <c r="C813" t="s">
        <v>5042</v>
      </c>
      <c r="F813" t="s">
        <v>5041</v>
      </c>
      <c r="G813" t="s">
        <v>9</v>
      </c>
      <c r="H813" t="s">
        <v>8</v>
      </c>
      <c r="I813" t="s">
        <v>5040</v>
      </c>
      <c r="J813">
        <v>60022144</v>
      </c>
      <c r="K813" t="s">
        <v>1112</v>
      </c>
      <c r="L813" t="s">
        <v>1111</v>
      </c>
      <c r="M813" t="s">
        <v>46</v>
      </c>
      <c r="N813">
        <v>3</v>
      </c>
      <c r="O813" t="s">
        <v>5039</v>
      </c>
      <c r="P813" t="s">
        <v>5038</v>
      </c>
      <c r="Q813" t="s">
        <v>1110</v>
      </c>
      <c r="R813" s="7">
        <v>37838</v>
      </c>
      <c r="S813" s="8">
        <f t="shared" si="96"/>
        <v>2003</v>
      </c>
      <c r="T813" s="8">
        <v>2003</v>
      </c>
      <c r="U813" s="8">
        <f t="shared" si="97"/>
        <v>19</v>
      </c>
      <c r="V813" s="7">
        <v>37838</v>
      </c>
      <c r="W813" t="s">
        <v>548</v>
      </c>
      <c r="X813" s="2">
        <v>0.30399999999999999</v>
      </c>
      <c r="Y813" s="6">
        <f t="shared" si="102"/>
        <v>8.115106377299057E-3</v>
      </c>
      <c r="AA813">
        <v>8952477</v>
      </c>
      <c r="AB813">
        <v>12250</v>
      </c>
      <c r="AD813" t="s">
        <v>2</v>
      </c>
      <c r="AE813">
        <v>38</v>
      </c>
      <c r="AF813">
        <v>3</v>
      </c>
      <c r="AH813" t="s">
        <v>5037</v>
      </c>
      <c r="AI813" t="s">
        <v>5036</v>
      </c>
      <c r="AJ813" t="s">
        <v>5035</v>
      </c>
      <c r="AK813" t="s">
        <v>5034</v>
      </c>
      <c r="AL813">
        <v>18</v>
      </c>
      <c r="AM813" s="5">
        <f t="shared" si="98"/>
        <v>0.94736842105263153</v>
      </c>
      <c r="AN813" s="4">
        <f t="shared" si="103"/>
        <v>1.4348631897805853E-3</v>
      </c>
      <c r="AO813" s="3"/>
      <c r="AP813">
        <v>0</v>
      </c>
      <c r="AR813" t="s">
        <v>1</v>
      </c>
      <c r="AT813" s="2" t="s">
        <v>0</v>
      </c>
      <c r="AU813" s="1">
        <f t="shared" si="99"/>
        <v>0.61110334210435158</v>
      </c>
      <c r="AV813" s="1">
        <f t="shared" si="100"/>
        <v>0.47749847835398213</v>
      </c>
      <c r="AW813" s="1">
        <f t="shared" si="101"/>
        <v>0.34389361460361267</v>
      </c>
    </row>
    <row r="814" spans="1:49" x14ac:dyDescent="0.2">
      <c r="A814">
        <v>812</v>
      </c>
      <c r="B814" t="s">
        <v>5033</v>
      </c>
      <c r="C814" t="s">
        <v>5032</v>
      </c>
      <c r="F814" t="s">
        <v>5031</v>
      </c>
      <c r="G814" t="s">
        <v>9</v>
      </c>
      <c r="H814" t="s">
        <v>8</v>
      </c>
      <c r="I814" t="s">
        <v>845</v>
      </c>
      <c r="J814">
        <v>60103653</v>
      </c>
      <c r="K814" t="s">
        <v>535</v>
      </c>
      <c r="L814" t="s">
        <v>297</v>
      </c>
      <c r="M814" t="s">
        <v>296</v>
      </c>
      <c r="N814">
        <v>2</v>
      </c>
      <c r="O814" t="s">
        <v>5030</v>
      </c>
      <c r="P814" t="s">
        <v>5029</v>
      </c>
      <c r="Q814" t="s">
        <v>533</v>
      </c>
      <c r="R814" s="7">
        <v>37838</v>
      </c>
      <c r="S814" s="8">
        <f t="shared" si="96"/>
        <v>2003</v>
      </c>
      <c r="T814" s="8">
        <v>2003</v>
      </c>
      <c r="U814" s="8">
        <f t="shared" si="97"/>
        <v>19</v>
      </c>
      <c r="V814" s="7">
        <v>37838</v>
      </c>
      <c r="W814" t="s">
        <v>548</v>
      </c>
      <c r="X814" s="2">
        <v>0.30399999999999999</v>
      </c>
      <c r="Y814" s="6">
        <f t="shared" si="102"/>
        <v>8.115106377299057E-3</v>
      </c>
      <c r="AA814">
        <v>8952477</v>
      </c>
      <c r="AB814">
        <v>12250</v>
      </c>
      <c r="AD814" t="s">
        <v>2</v>
      </c>
      <c r="AE814">
        <v>38</v>
      </c>
      <c r="AF814">
        <v>3</v>
      </c>
      <c r="AH814" t="s">
        <v>5028</v>
      </c>
      <c r="AI814" t="s">
        <v>5027</v>
      </c>
      <c r="AJ814" t="s">
        <v>5026</v>
      </c>
      <c r="AK814" t="s">
        <v>5025</v>
      </c>
      <c r="AL814">
        <v>123</v>
      </c>
      <c r="AM814" s="5">
        <f t="shared" si="98"/>
        <v>6.4736842105263159</v>
      </c>
      <c r="AN814" s="4">
        <f t="shared" si="103"/>
        <v>9.8048984635006678E-3</v>
      </c>
      <c r="AO814" s="3"/>
      <c r="AP814">
        <v>0</v>
      </c>
      <c r="AR814" t="s">
        <v>1</v>
      </c>
      <c r="AT814" s="2" t="s">
        <v>0</v>
      </c>
      <c r="AU814" s="1">
        <f t="shared" si="99"/>
        <v>0.86220440031595391</v>
      </c>
      <c r="AV814" s="1">
        <f t="shared" si="100"/>
        <v>0.89600024203998618</v>
      </c>
      <c r="AW814" s="1">
        <f t="shared" si="101"/>
        <v>0.92979608376401834</v>
      </c>
    </row>
    <row r="815" spans="1:49" x14ac:dyDescent="0.2">
      <c r="A815">
        <v>813</v>
      </c>
      <c r="B815" t="s">
        <v>5024</v>
      </c>
      <c r="C815" t="s">
        <v>5023</v>
      </c>
      <c r="F815" t="s">
        <v>5022</v>
      </c>
      <c r="G815" t="s">
        <v>9</v>
      </c>
      <c r="H815" t="s">
        <v>8</v>
      </c>
      <c r="I815" t="s">
        <v>763</v>
      </c>
      <c r="J815">
        <v>60005244</v>
      </c>
      <c r="K815" t="s">
        <v>786</v>
      </c>
      <c r="L815" t="s">
        <v>424</v>
      </c>
      <c r="M815" t="s">
        <v>26</v>
      </c>
      <c r="N815">
        <v>2</v>
      </c>
      <c r="O815" t="s">
        <v>5021</v>
      </c>
      <c r="P815" t="s">
        <v>5020</v>
      </c>
      <c r="Q815" t="s">
        <v>785</v>
      </c>
      <c r="R815" s="7">
        <v>37838</v>
      </c>
      <c r="S815" s="8">
        <f t="shared" si="96"/>
        <v>2003</v>
      </c>
      <c r="T815" s="8">
        <v>2003</v>
      </c>
      <c r="U815" s="8">
        <f t="shared" si="97"/>
        <v>19</v>
      </c>
      <c r="V815" s="7">
        <v>37838</v>
      </c>
      <c r="W815" t="s">
        <v>548</v>
      </c>
      <c r="X815" s="2">
        <v>0.30399999999999999</v>
      </c>
      <c r="Y815" s="6">
        <f t="shared" si="102"/>
        <v>8.115106377299057E-3</v>
      </c>
      <c r="AA815">
        <v>8952477</v>
      </c>
      <c r="AB815">
        <v>12250</v>
      </c>
      <c r="AD815" t="s">
        <v>2</v>
      </c>
      <c r="AE815">
        <v>38</v>
      </c>
      <c r="AF815">
        <v>3</v>
      </c>
      <c r="AH815" t="s">
        <v>5019</v>
      </c>
      <c r="AI815" t="s">
        <v>5018</v>
      </c>
      <c r="AJ815" t="s">
        <v>5017</v>
      </c>
      <c r="AK815" t="s">
        <v>5016</v>
      </c>
      <c r="AL815">
        <v>2</v>
      </c>
      <c r="AM815" s="5">
        <f t="shared" si="98"/>
        <v>0.10526315789473684</v>
      </c>
      <c r="AN815" s="4">
        <f t="shared" si="103"/>
        <v>1.5942924330895392E-4</v>
      </c>
      <c r="AO815" s="3"/>
      <c r="AP815">
        <v>0</v>
      </c>
      <c r="AR815" t="s">
        <v>1</v>
      </c>
      <c r="AT815" s="2" t="s">
        <v>0</v>
      </c>
      <c r="AU815" s="1">
        <f t="shared" si="99"/>
        <v>0.57284032371020255</v>
      </c>
      <c r="AV815" s="1">
        <f t="shared" si="100"/>
        <v>0.41372678103040056</v>
      </c>
      <c r="AW815" s="1">
        <f t="shared" si="101"/>
        <v>0.25461323835059846</v>
      </c>
    </row>
    <row r="816" spans="1:49" x14ac:dyDescent="0.2">
      <c r="A816">
        <v>814</v>
      </c>
      <c r="B816" t="s">
        <v>5015</v>
      </c>
      <c r="C816" t="s">
        <v>5014</v>
      </c>
      <c r="F816" t="s">
        <v>5013</v>
      </c>
      <c r="G816" t="s">
        <v>9</v>
      </c>
      <c r="H816" t="s">
        <v>8</v>
      </c>
      <c r="I816" t="s">
        <v>92</v>
      </c>
      <c r="J816">
        <v>60011357</v>
      </c>
      <c r="K816" t="s">
        <v>91</v>
      </c>
      <c r="L816" t="s">
        <v>90</v>
      </c>
      <c r="M816" t="s">
        <v>89</v>
      </c>
      <c r="N816">
        <v>4</v>
      </c>
      <c r="O816" t="s">
        <v>5012</v>
      </c>
      <c r="P816" t="s">
        <v>5011</v>
      </c>
      <c r="Q816" t="s">
        <v>5010</v>
      </c>
      <c r="R816" s="7">
        <v>37838</v>
      </c>
      <c r="S816" s="8">
        <f t="shared" si="96"/>
        <v>2003</v>
      </c>
      <c r="T816" s="8">
        <v>2003</v>
      </c>
      <c r="U816" s="8">
        <f t="shared" si="97"/>
        <v>19</v>
      </c>
      <c r="V816" s="7">
        <v>37838</v>
      </c>
      <c r="W816" t="s">
        <v>548</v>
      </c>
      <c r="X816" s="2">
        <v>0.30399999999999999</v>
      </c>
      <c r="Y816" s="6">
        <f t="shared" si="102"/>
        <v>8.115106377299057E-3</v>
      </c>
      <c r="AA816">
        <v>8952477</v>
      </c>
      <c r="AB816">
        <v>12250</v>
      </c>
      <c r="AD816" t="s">
        <v>2</v>
      </c>
      <c r="AE816">
        <v>38</v>
      </c>
      <c r="AF816">
        <v>3</v>
      </c>
      <c r="AH816" t="s">
        <v>5009</v>
      </c>
      <c r="AI816" t="s">
        <v>5008</v>
      </c>
      <c r="AJ816" t="s">
        <v>5007</v>
      </c>
      <c r="AK816" t="s">
        <v>5006</v>
      </c>
      <c r="AL816">
        <v>30</v>
      </c>
      <c r="AM816" s="5">
        <f t="shared" si="98"/>
        <v>1.5789473684210527</v>
      </c>
      <c r="AN816" s="4">
        <f t="shared" si="103"/>
        <v>2.3914386496343091E-3</v>
      </c>
      <c r="AO816" s="3"/>
      <c r="AP816">
        <v>0</v>
      </c>
      <c r="AR816" t="s">
        <v>1</v>
      </c>
      <c r="AT816" s="2" t="s">
        <v>0</v>
      </c>
      <c r="AU816" s="1">
        <f t="shared" si="99"/>
        <v>0.63980060589996324</v>
      </c>
      <c r="AV816" s="1">
        <f t="shared" si="100"/>
        <v>0.52532725134666836</v>
      </c>
      <c r="AW816" s="1">
        <f t="shared" si="101"/>
        <v>0.41085389679337331</v>
      </c>
    </row>
    <row r="817" spans="1:49" x14ac:dyDescent="0.2">
      <c r="A817">
        <v>815</v>
      </c>
      <c r="B817" t="s">
        <v>5005</v>
      </c>
      <c r="C817" t="s">
        <v>5004</v>
      </c>
      <c r="F817" t="s">
        <v>5003</v>
      </c>
      <c r="G817" t="s">
        <v>9</v>
      </c>
      <c r="H817" t="s">
        <v>8</v>
      </c>
      <c r="I817" t="s">
        <v>5002</v>
      </c>
      <c r="J817">
        <v>60019987</v>
      </c>
      <c r="K817" t="s">
        <v>5001</v>
      </c>
      <c r="L817" t="s">
        <v>5000</v>
      </c>
      <c r="M817" t="s">
        <v>334</v>
      </c>
      <c r="N817">
        <v>2</v>
      </c>
      <c r="O817" t="s">
        <v>4999</v>
      </c>
      <c r="P817" t="s">
        <v>4998</v>
      </c>
      <c r="Q817" t="s">
        <v>4997</v>
      </c>
      <c r="R817" s="7">
        <v>37838</v>
      </c>
      <c r="S817" s="8">
        <f t="shared" si="96"/>
        <v>2003</v>
      </c>
      <c r="T817" s="8">
        <v>2003</v>
      </c>
      <c r="U817" s="8">
        <f t="shared" si="97"/>
        <v>19</v>
      </c>
      <c r="V817" s="7">
        <v>37838</v>
      </c>
      <c r="W817" t="s">
        <v>548</v>
      </c>
      <c r="X817" s="2">
        <v>0.30399999999999999</v>
      </c>
      <c r="Y817" s="6">
        <f t="shared" si="102"/>
        <v>8.115106377299057E-3</v>
      </c>
      <c r="AA817">
        <v>8952477</v>
      </c>
      <c r="AB817">
        <v>12250</v>
      </c>
      <c r="AD817" t="s">
        <v>2</v>
      </c>
      <c r="AE817">
        <v>38</v>
      </c>
      <c r="AF817">
        <v>3</v>
      </c>
      <c r="AH817" t="s">
        <v>4996</v>
      </c>
      <c r="AI817" t="s">
        <v>4995</v>
      </c>
      <c r="AJ817" t="s">
        <v>4994</v>
      </c>
      <c r="AK817" t="s">
        <v>4993</v>
      </c>
      <c r="AL817">
        <v>0</v>
      </c>
      <c r="AM817" s="5">
        <f t="shared" si="98"/>
        <v>0</v>
      </c>
      <c r="AN817" s="4">
        <f t="shared" si="103"/>
        <v>0</v>
      </c>
      <c r="AO817" s="3"/>
      <c r="AP817">
        <v>0</v>
      </c>
      <c r="AR817" t="s">
        <v>1</v>
      </c>
      <c r="AT817" s="2" t="s">
        <v>0</v>
      </c>
      <c r="AU817" s="1">
        <f t="shared" si="99"/>
        <v>0.56805744641093392</v>
      </c>
      <c r="AV817" s="1">
        <f t="shared" si="100"/>
        <v>0.40575531886495286</v>
      </c>
      <c r="AW817" s="1">
        <f t="shared" si="101"/>
        <v>0.24345319131897172</v>
      </c>
    </row>
    <row r="818" spans="1:49" x14ac:dyDescent="0.2">
      <c r="A818">
        <v>816</v>
      </c>
      <c r="B818" t="s">
        <v>4992</v>
      </c>
      <c r="C818" t="s">
        <v>4991</v>
      </c>
      <c r="F818" t="s">
        <v>4990</v>
      </c>
      <c r="G818" t="s">
        <v>9</v>
      </c>
      <c r="H818" t="s">
        <v>8</v>
      </c>
      <c r="I818" t="s">
        <v>4989</v>
      </c>
      <c r="J818">
        <v>60002668</v>
      </c>
      <c r="K818" t="s">
        <v>799</v>
      </c>
      <c r="L818" t="s">
        <v>125</v>
      </c>
      <c r="M818" t="s">
        <v>124</v>
      </c>
      <c r="N818">
        <v>3</v>
      </c>
      <c r="O818" t="s">
        <v>4988</v>
      </c>
      <c r="P818" t="s">
        <v>4987</v>
      </c>
      <c r="Q818" t="s">
        <v>1187</v>
      </c>
      <c r="R818" s="7">
        <v>37838</v>
      </c>
      <c r="S818" s="8">
        <f t="shared" si="96"/>
        <v>2003</v>
      </c>
      <c r="T818" s="8">
        <v>2003</v>
      </c>
      <c r="U818" s="8">
        <f t="shared" si="97"/>
        <v>19</v>
      </c>
      <c r="V818" s="7">
        <v>37838</v>
      </c>
      <c r="W818" t="s">
        <v>548</v>
      </c>
      <c r="X818" s="2">
        <v>0.30399999999999999</v>
      </c>
      <c r="Y818" s="6">
        <f t="shared" si="102"/>
        <v>8.115106377299057E-3</v>
      </c>
      <c r="AA818">
        <v>8952477</v>
      </c>
      <c r="AB818">
        <v>12250</v>
      </c>
      <c r="AD818" t="s">
        <v>2</v>
      </c>
      <c r="AE818">
        <v>38</v>
      </c>
      <c r="AF818">
        <v>3</v>
      </c>
      <c r="AH818" t="s">
        <v>4986</v>
      </c>
      <c r="AI818" t="s">
        <v>4985</v>
      </c>
      <c r="AJ818" t="s">
        <v>4984</v>
      </c>
      <c r="AK818" t="s">
        <v>4983</v>
      </c>
      <c r="AL818">
        <v>46</v>
      </c>
      <c r="AM818" s="5">
        <f t="shared" si="98"/>
        <v>2.4210526315789473</v>
      </c>
      <c r="AN818" s="4">
        <f t="shared" si="103"/>
        <v>3.6668725961059405E-3</v>
      </c>
      <c r="AO818" s="3"/>
      <c r="AP818">
        <v>0</v>
      </c>
      <c r="AR818" t="s">
        <v>1</v>
      </c>
      <c r="AT818" s="2" t="s">
        <v>0</v>
      </c>
      <c r="AU818" s="1">
        <f t="shared" si="99"/>
        <v>0.67806362429411215</v>
      </c>
      <c r="AV818" s="1">
        <f t="shared" si="100"/>
        <v>0.58909894867024992</v>
      </c>
      <c r="AW818" s="1">
        <f t="shared" si="101"/>
        <v>0.50013427304638758</v>
      </c>
    </row>
    <row r="819" spans="1:49" x14ac:dyDescent="0.2">
      <c r="A819">
        <v>817</v>
      </c>
      <c r="B819" t="s">
        <v>4982</v>
      </c>
      <c r="C819" t="s">
        <v>4981</v>
      </c>
      <c r="F819" t="s">
        <v>4980</v>
      </c>
      <c r="G819" t="s">
        <v>9</v>
      </c>
      <c r="H819" t="s">
        <v>8</v>
      </c>
      <c r="I819" t="s">
        <v>4979</v>
      </c>
      <c r="J819" t="s">
        <v>4978</v>
      </c>
      <c r="K819" t="s">
        <v>4977</v>
      </c>
      <c r="L819" t="s">
        <v>4976</v>
      </c>
      <c r="M819" t="s">
        <v>4975</v>
      </c>
      <c r="N819">
        <v>3</v>
      </c>
      <c r="O819" t="s">
        <v>4974</v>
      </c>
      <c r="P819" t="s">
        <v>4973</v>
      </c>
      <c r="Q819" t="s">
        <v>4972</v>
      </c>
      <c r="R819" s="7">
        <v>37837</v>
      </c>
      <c r="S819" s="8">
        <f t="shared" si="96"/>
        <v>2003</v>
      </c>
      <c r="T819" s="8">
        <v>2003</v>
      </c>
      <c r="U819" s="8">
        <f t="shared" si="97"/>
        <v>19</v>
      </c>
      <c r="V819" s="7">
        <v>37837</v>
      </c>
      <c r="W819" t="s">
        <v>587</v>
      </c>
      <c r="X819" s="2">
        <v>1.1819999999999999</v>
      </c>
      <c r="Y819" s="6">
        <f t="shared" si="102"/>
        <v>3.1552814927524625E-2</v>
      </c>
      <c r="AA819">
        <v>36951</v>
      </c>
      <c r="AB819">
        <v>27030</v>
      </c>
      <c r="AD819" t="s">
        <v>2</v>
      </c>
      <c r="AE819">
        <v>83</v>
      </c>
      <c r="AF819">
        <v>5</v>
      </c>
      <c r="AH819" t="s">
        <v>1319</v>
      </c>
      <c r="AI819" t="s">
        <v>4971</v>
      </c>
      <c r="AK819" t="s">
        <v>4970</v>
      </c>
      <c r="AL819">
        <v>97</v>
      </c>
      <c r="AM819" s="5">
        <f t="shared" si="98"/>
        <v>5.1052631578947372</v>
      </c>
      <c r="AN819" s="4">
        <f t="shared" si="103"/>
        <v>7.732318300484267E-3</v>
      </c>
      <c r="AO819" s="3"/>
      <c r="AP819">
        <v>0</v>
      </c>
      <c r="AR819" t="s">
        <v>1</v>
      </c>
      <c r="AT819" s="2">
        <v>3.7909999999999999</v>
      </c>
      <c r="AU819" s="1">
        <f t="shared" si="99"/>
        <v>2.4406665939412515</v>
      </c>
      <c r="AV819" s="1">
        <f t="shared" si="100"/>
        <v>1.9642566614004444</v>
      </c>
      <c r="AW819" s="1">
        <f t="shared" si="101"/>
        <v>1.4878467288596375</v>
      </c>
    </row>
    <row r="820" spans="1:49" x14ac:dyDescent="0.2">
      <c r="A820">
        <v>818</v>
      </c>
      <c r="B820" t="s">
        <v>4969</v>
      </c>
      <c r="C820" t="s">
        <v>4968</v>
      </c>
      <c r="D820" t="s">
        <v>4967</v>
      </c>
      <c r="E820">
        <v>12852965</v>
      </c>
      <c r="F820" t="s">
        <v>4966</v>
      </c>
      <c r="G820" t="s">
        <v>9</v>
      </c>
      <c r="H820" t="s">
        <v>8</v>
      </c>
      <c r="I820" t="s">
        <v>4965</v>
      </c>
      <c r="J820">
        <v>60103368</v>
      </c>
      <c r="K820" t="s">
        <v>4964</v>
      </c>
      <c r="L820" t="s">
        <v>4963</v>
      </c>
      <c r="M820" t="s">
        <v>139</v>
      </c>
      <c r="N820">
        <v>4</v>
      </c>
      <c r="O820" t="s">
        <v>4962</v>
      </c>
      <c r="P820" t="s">
        <v>4961</v>
      </c>
      <c r="Q820" t="s">
        <v>4960</v>
      </c>
      <c r="R820" s="7">
        <v>37837</v>
      </c>
      <c r="S820" s="8">
        <f t="shared" si="96"/>
        <v>2003</v>
      </c>
      <c r="T820" s="8">
        <v>2003</v>
      </c>
      <c r="U820" s="8">
        <f t="shared" si="97"/>
        <v>19</v>
      </c>
      <c r="V820" s="7">
        <v>37837</v>
      </c>
      <c r="W820" t="s">
        <v>4959</v>
      </c>
      <c r="X820" s="2">
        <v>0.61699999999999999</v>
      </c>
      <c r="Y820" s="6">
        <f t="shared" si="102"/>
        <v>1.6470462614452366E-2</v>
      </c>
      <c r="AA820" t="s">
        <v>4958</v>
      </c>
      <c r="AB820">
        <v>25788</v>
      </c>
      <c r="AD820" t="s">
        <v>2</v>
      </c>
      <c r="AE820">
        <v>13</v>
      </c>
      <c r="AF820">
        <v>15</v>
      </c>
      <c r="AH820" t="s">
        <v>4957</v>
      </c>
      <c r="AI820" t="s">
        <v>4956</v>
      </c>
      <c r="AK820" t="s">
        <v>4955</v>
      </c>
      <c r="AL820">
        <v>36</v>
      </c>
      <c r="AM820" s="5">
        <f t="shared" si="98"/>
        <v>1.8947368421052631</v>
      </c>
      <c r="AN820" s="4">
        <f t="shared" si="103"/>
        <v>2.8697263795611706E-3</v>
      </c>
      <c r="AO820" s="3"/>
      <c r="AP820">
        <v>0</v>
      </c>
      <c r="AR820" t="s">
        <v>1</v>
      </c>
      <c r="AS820" t="s">
        <v>4954</v>
      </c>
      <c r="AT820" s="2" t="s">
        <v>0</v>
      </c>
      <c r="AU820" s="1">
        <f t="shared" si="99"/>
        <v>1.2390241743985007</v>
      </c>
      <c r="AV820" s="1">
        <f t="shared" si="100"/>
        <v>0.96700944970067682</v>
      </c>
      <c r="AW820" s="1">
        <f t="shared" si="101"/>
        <v>0.69499472500285286</v>
      </c>
    </row>
    <row r="821" spans="1:49" x14ac:dyDescent="0.2">
      <c r="A821">
        <v>819</v>
      </c>
      <c r="B821" t="s">
        <v>4953</v>
      </c>
      <c r="F821" t="s">
        <v>4952</v>
      </c>
      <c r="G821" t="s">
        <v>9</v>
      </c>
      <c r="H821" t="s">
        <v>8</v>
      </c>
      <c r="I821" t="s">
        <v>4951</v>
      </c>
      <c r="N821">
        <v>1</v>
      </c>
      <c r="O821" t="s">
        <v>4950</v>
      </c>
      <c r="P821">
        <v>6602828246</v>
      </c>
      <c r="R821" s="7">
        <v>37834</v>
      </c>
      <c r="S821" s="8">
        <f t="shared" si="96"/>
        <v>2003</v>
      </c>
      <c r="T821" s="8">
        <v>2003</v>
      </c>
      <c r="U821" s="8">
        <f t="shared" si="97"/>
        <v>19</v>
      </c>
      <c r="V821" s="7">
        <v>37834</v>
      </c>
      <c r="W821" t="s">
        <v>544</v>
      </c>
      <c r="X821" s="2">
        <v>0.29499999999999998</v>
      </c>
      <c r="Y821" s="6">
        <f t="shared" si="102"/>
        <v>7.8748565174448087E-3</v>
      </c>
      <c r="AA821">
        <v>10642269</v>
      </c>
      <c r="AB821">
        <v>19554</v>
      </c>
      <c r="AD821" t="s">
        <v>2</v>
      </c>
      <c r="AE821">
        <v>48</v>
      </c>
      <c r="AF821">
        <v>8</v>
      </c>
      <c r="AH821" t="s">
        <v>4949</v>
      </c>
      <c r="AI821" t="s">
        <v>4948</v>
      </c>
      <c r="AK821" t="s">
        <v>4947</v>
      </c>
      <c r="AL821">
        <v>0</v>
      </c>
      <c r="AM821" s="5">
        <f t="shared" si="98"/>
        <v>0</v>
      </c>
      <c r="AN821" s="4">
        <f t="shared" si="103"/>
        <v>0</v>
      </c>
      <c r="AO821" s="3"/>
      <c r="AP821">
        <v>0</v>
      </c>
      <c r="AR821" t="s">
        <v>1</v>
      </c>
      <c r="AT821" s="2" t="s">
        <v>0</v>
      </c>
      <c r="AU821" s="1">
        <f t="shared" si="99"/>
        <v>0.55123995622113653</v>
      </c>
      <c r="AV821" s="1">
        <f t="shared" si="100"/>
        <v>0.39374282587224041</v>
      </c>
      <c r="AW821" s="1">
        <f t="shared" si="101"/>
        <v>0.23624569552334423</v>
      </c>
    </row>
    <row r="822" spans="1:49" x14ac:dyDescent="0.2">
      <c r="A822">
        <v>820</v>
      </c>
      <c r="B822" t="s">
        <v>4946</v>
      </c>
      <c r="F822" t="s">
        <v>4945</v>
      </c>
      <c r="G822" t="s">
        <v>9</v>
      </c>
      <c r="H822" t="s">
        <v>8</v>
      </c>
      <c r="I822" t="s">
        <v>4944</v>
      </c>
      <c r="J822">
        <v>60105253</v>
      </c>
      <c r="K822" t="s">
        <v>4925</v>
      </c>
      <c r="L822" t="s">
        <v>4924</v>
      </c>
      <c r="M822" t="s">
        <v>356</v>
      </c>
      <c r="N822">
        <v>2</v>
      </c>
      <c r="O822" t="s">
        <v>4943</v>
      </c>
      <c r="P822" t="s">
        <v>4942</v>
      </c>
      <c r="Q822" t="s">
        <v>4941</v>
      </c>
      <c r="R822" s="7">
        <v>37834</v>
      </c>
      <c r="S822" s="8">
        <f t="shared" si="96"/>
        <v>2003</v>
      </c>
      <c r="T822" s="8">
        <v>2003</v>
      </c>
      <c r="U822" s="8">
        <f t="shared" si="97"/>
        <v>19</v>
      </c>
      <c r="V822" s="7">
        <v>37834</v>
      </c>
      <c r="W822" t="s">
        <v>544</v>
      </c>
      <c r="X822" s="2">
        <v>0.29499999999999998</v>
      </c>
      <c r="Y822" s="6">
        <f t="shared" si="102"/>
        <v>7.8748565174448087E-3</v>
      </c>
      <c r="AA822">
        <v>10642269</v>
      </c>
      <c r="AB822">
        <v>19554</v>
      </c>
      <c r="AD822" t="s">
        <v>2</v>
      </c>
      <c r="AE822">
        <v>48</v>
      </c>
      <c r="AF822">
        <v>8</v>
      </c>
      <c r="AH822" t="s">
        <v>4940</v>
      </c>
      <c r="AI822" t="s">
        <v>4939</v>
      </c>
      <c r="AK822" t="s">
        <v>4938</v>
      </c>
      <c r="AL822">
        <v>0</v>
      </c>
      <c r="AM822" s="5">
        <f t="shared" si="98"/>
        <v>0</v>
      </c>
      <c r="AN822" s="4">
        <f t="shared" si="103"/>
        <v>0</v>
      </c>
      <c r="AO822" s="3"/>
      <c r="AP822">
        <v>0</v>
      </c>
      <c r="AR822" t="s">
        <v>1</v>
      </c>
      <c r="AT822" s="2" t="s">
        <v>0</v>
      </c>
      <c r="AU822" s="1">
        <f t="shared" si="99"/>
        <v>0.55123995622113653</v>
      </c>
      <c r="AV822" s="1">
        <f t="shared" si="100"/>
        <v>0.39374282587224041</v>
      </c>
      <c r="AW822" s="1">
        <f t="shared" si="101"/>
        <v>0.23624569552334423</v>
      </c>
    </row>
    <row r="823" spans="1:49" x14ac:dyDescent="0.2">
      <c r="A823">
        <v>821</v>
      </c>
      <c r="B823" t="s">
        <v>4937</v>
      </c>
      <c r="F823" t="s">
        <v>4936</v>
      </c>
      <c r="G823" t="s">
        <v>9</v>
      </c>
      <c r="H823" t="s">
        <v>8</v>
      </c>
      <c r="I823" t="s">
        <v>4935</v>
      </c>
      <c r="N823">
        <v>2</v>
      </c>
      <c r="O823" t="s">
        <v>4934</v>
      </c>
      <c r="P823" t="s">
        <v>4933</v>
      </c>
      <c r="Q823" t="s">
        <v>274</v>
      </c>
      <c r="R823" s="7">
        <v>37834</v>
      </c>
      <c r="S823" s="8">
        <f t="shared" si="96"/>
        <v>2003</v>
      </c>
      <c r="T823" s="8">
        <v>2003</v>
      </c>
      <c r="U823" s="8">
        <f t="shared" si="97"/>
        <v>19</v>
      </c>
      <c r="V823" s="7">
        <v>37834</v>
      </c>
      <c r="W823" t="s">
        <v>544</v>
      </c>
      <c r="X823" s="2">
        <v>0.29499999999999998</v>
      </c>
      <c r="Y823" s="6">
        <f t="shared" si="102"/>
        <v>7.8748565174448087E-3</v>
      </c>
      <c r="AA823">
        <v>10642269</v>
      </c>
      <c r="AB823">
        <v>19554</v>
      </c>
      <c r="AD823" t="s">
        <v>2</v>
      </c>
      <c r="AE823">
        <v>48</v>
      </c>
      <c r="AF823">
        <v>8</v>
      </c>
      <c r="AH823" t="s">
        <v>4932</v>
      </c>
      <c r="AI823" t="s">
        <v>4931</v>
      </c>
      <c r="AK823" t="s">
        <v>4930</v>
      </c>
      <c r="AL823">
        <v>0</v>
      </c>
      <c r="AM823" s="5">
        <f t="shared" si="98"/>
        <v>0</v>
      </c>
      <c r="AN823" s="4">
        <f t="shared" si="103"/>
        <v>0</v>
      </c>
      <c r="AO823" s="3"/>
      <c r="AP823">
        <v>0</v>
      </c>
      <c r="AR823" t="s">
        <v>1</v>
      </c>
      <c r="AT823" s="2" t="s">
        <v>0</v>
      </c>
      <c r="AU823" s="1">
        <f t="shared" si="99"/>
        <v>0.55123995622113653</v>
      </c>
      <c r="AV823" s="1">
        <f t="shared" si="100"/>
        <v>0.39374282587224041</v>
      </c>
      <c r="AW823" s="1">
        <f t="shared" si="101"/>
        <v>0.23624569552334423</v>
      </c>
    </row>
    <row r="824" spans="1:49" x14ac:dyDescent="0.2">
      <c r="A824">
        <v>822</v>
      </c>
      <c r="B824" t="s">
        <v>4929</v>
      </c>
      <c r="C824" t="s">
        <v>4928</v>
      </c>
      <c r="F824" t="s">
        <v>4927</v>
      </c>
      <c r="G824" t="s">
        <v>9</v>
      </c>
      <c r="H824" t="s">
        <v>8</v>
      </c>
      <c r="I824" t="s">
        <v>4926</v>
      </c>
      <c r="J824">
        <v>60105253</v>
      </c>
      <c r="K824" t="s">
        <v>4925</v>
      </c>
      <c r="L824" t="s">
        <v>4924</v>
      </c>
      <c r="M824" t="s">
        <v>356</v>
      </c>
      <c r="N824">
        <v>3</v>
      </c>
      <c r="O824" t="s">
        <v>4923</v>
      </c>
      <c r="P824" t="s">
        <v>4922</v>
      </c>
      <c r="Q824" t="s">
        <v>4921</v>
      </c>
      <c r="R824" s="7">
        <v>37834</v>
      </c>
      <c r="S824" s="8">
        <f t="shared" si="96"/>
        <v>2003</v>
      </c>
      <c r="T824" s="8">
        <v>2003</v>
      </c>
      <c r="U824" s="8">
        <f t="shared" si="97"/>
        <v>19</v>
      </c>
      <c r="V824" s="7">
        <v>37834</v>
      </c>
      <c r="W824" t="s">
        <v>705</v>
      </c>
      <c r="X824" s="2">
        <v>0.318</v>
      </c>
      <c r="Y824" s="6">
        <f t="shared" si="102"/>
        <v>8.4888283815167786E-3</v>
      </c>
      <c r="AA824">
        <v>338443</v>
      </c>
      <c r="AB824">
        <v>27160</v>
      </c>
      <c r="AC824">
        <v>15739120</v>
      </c>
      <c r="AD824" t="s">
        <v>2</v>
      </c>
      <c r="AE824">
        <v>46</v>
      </c>
      <c r="AF824" s="10">
        <v>44447</v>
      </c>
      <c r="AH824" t="s">
        <v>4920</v>
      </c>
      <c r="AI824" t="s">
        <v>4919</v>
      </c>
      <c r="AK824" t="s">
        <v>4918</v>
      </c>
      <c r="AL824">
        <v>0</v>
      </c>
      <c r="AM824" s="5">
        <f t="shared" si="98"/>
        <v>0</v>
      </c>
      <c r="AN824" s="4">
        <f t="shared" si="103"/>
        <v>0</v>
      </c>
      <c r="AO824" s="3"/>
      <c r="AP824">
        <v>0</v>
      </c>
      <c r="AR824" t="s">
        <v>1</v>
      </c>
      <c r="AT824" s="2">
        <v>0.77</v>
      </c>
      <c r="AU824" s="1">
        <f t="shared" si="99"/>
        <v>0.59421798670617454</v>
      </c>
      <c r="AV824" s="1">
        <f t="shared" si="100"/>
        <v>0.42444141907583893</v>
      </c>
      <c r="AW824" s="1">
        <f t="shared" si="101"/>
        <v>0.25466485144550338</v>
      </c>
    </row>
    <row r="825" spans="1:49" x14ac:dyDescent="0.2">
      <c r="A825">
        <v>823</v>
      </c>
      <c r="B825" t="s">
        <v>4917</v>
      </c>
      <c r="C825" t="s">
        <v>4916</v>
      </c>
      <c r="F825" t="s">
        <v>4915</v>
      </c>
      <c r="G825" t="s">
        <v>9</v>
      </c>
      <c r="H825" t="s">
        <v>8</v>
      </c>
      <c r="I825" t="s">
        <v>4914</v>
      </c>
      <c r="J825" t="s">
        <v>4909</v>
      </c>
      <c r="K825" t="s">
        <v>4913</v>
      </c>
      <c r="L825" t="s">
        <v>4912</v>
      </c>
      <c r="M825" t="s">
        <v>431</v>
      </c>
      <c r="N825">
        <v>2</v>
      </c>
      <c r="O825" t="s">
        <v>4911</v>
      </c>
      <c r="P825" t="s">
        <v>4910</v>
      </c>
      <c r="Q825" t="s">
        <v>4909</v>
      </c>
      <c r="R825" s="7">
        <v>37834</v>
      </c>
      <c r="S825" s="8">
        <f t="shared" si="96"/>
        <v>2003</v>
      </c>
      <c r="T825" s="8">
        <v>2003</v>
      </c>
      <c r="U825" s="8">
        <f t="shared" si="97"/>
        <v>19</v>
      </c>
      <c r="V825" s="7">
        <v>37834</v>
      </c>
      <c r="W825" t="s">
        <v>826</v>
      </c>
      <c r="X825" s="2">
        <v>1.4950000000000001</v>
      </c>
      <c r="Y825" s="6">
        <f t="shared" si="102"/>
        <v>3.9908171164677937E-2</v>
      </c>
      <c r="AA825">
        <v>10805370</v>
      </c>
      <c r="AB825">
        <v>144827</v>
      </c>
      <c r="AC825">
        <v>15211886</v>
      </c>
      <c r="AD825" t="s">
        <v>2</v>
      </c>
      <c r="AE825">
        <v>7</v>
      </c>
      <c r="AF825">
        <v>2</v>
      </c>
      <c r="AH825" t="s">
        <v>4908</v>
      </c>
      <c r="AI825" t="s">
        <v>4907</v>
      </c>
      <c r="AJ825" t="s">
        <v>4906</v>
      </c>
      <c r="AK825" t="s">
        <v>4905</v>
      </c>
      <c r="AL825">
        <v>95</v>
      </c>
      <c r="AM825" s="5">
        <f t="shared" si="98"/>
        <v>5</v>
      </c>
      <c r="AN825" s="4">
        <f t="shared" si="103"/>
        <v>7.5728890571753124E-3</v>
      </c>
      <c r="AO825" s="3"/>
      <c r="AP825">
        <v>0</v>
      </c>
      <c r="AR825" t="s">
        <v>1</v>
      </c>
      <c r="AT825" s="2">
        <v>4.0659999999999998</v>
      </c>
      <c r="AU825" s="1">
        <f t="shared" si="99"/>
        <v>3.0207586532427149</v>
      </c>
      <c r="AV825" s="1">
        <f t="shared" si="100"/>
        <v>2.3740530110926623</v>
      </c>
      <c r="AW825" s="1">
        <f t="shared" si="101"/>
        <v>1.72734736894261</v>
      </c>
    </row>
    <row r="826" spans="1:49" x14ac:dyDescent="0.2">
      <c r="A826">
        <v>824</v>
      </c>
      <c r="B826" t="s">
        <v>4904</v>
      </c>
      <c r="C826" t="s">
        <v>4903</v>
      </c>
      <c r="F826" t="s">
        <v>4902</v>
      </c>
      <c r="G826" t="s">
        <v>9</v>
      </c>
      <c r="H826" t="s">
        <v>8</v>
      </c>
      <c r="I826" t="s">
        <v>4901</v>
      </c>
      <c r="J826">
        <v>60008592</v>
      </c>
      <c r="K826" t="s">
        <v>726</v>
      </c>
      <c r="L826" t="s">
        <v>725</v>
      </c>
      <c r="M826" t="s">
        <v>725</v>
      </c>
      <c r="N826">
        <v>1</v>
      </c>
      <c r="O826" t="s">
        <v>4900</v>
      </c>
      <c r="P826">
        <v>7003783480</v>
      </c>
      <c r="Q826">
        <v>60008592</v>
      </c>
      <c r="R826" s="7">
        <v>37834</v>
      </c>
      <c r="S826" s="8">
        <f t="shared" si="96"/>
        <v>2003</v>
      </c>
      <c r="T826" s="8">
        <v>2003</v>
      </c>
      <c r="U826" s="8">
        <f t="shared" si="97"/>
        <v>19</v>
      </c>
      <c r="V826" s="7">
        <v>37834</v>
      </c>
      <c r="W826" t="s">
        <v>447</v>
      </c>
      <c r="X826" s="2">
        <v>0.42</v>
      </c>
      <c r="Y826" s="6">
        <f t="shared" si="102"/>
        <v>1.1211660126531593E-2</v>
      </c>
      <c r="AA826">
        <v>15308669</v>
      </c>
      <c r="AB826">
        <v>17543</v>
      </c>
      <c r="AD826" t="s">
        <v>2</v>
      </c>
      <c r="AE826">
        <v>3</v>
      </c>
      <c r="AF826">
        <v>5</v>
      </c>
      <c r="AH826" t="s">
        <v>4899</v>
      </c>
      <c r="AI826" t="s">
        <v>4898</v>
      </c>
      <c r="AJ826" t="s">
        <v>4897</v>
      </c>
      <c r="AK826" t="s">
        <v>4896</v>
      </c>
      <c r="AL826">
        <v>83</v>
      </c>
      <c r="AM826" s="5">
        <f t="shared" si="98"/>
        <v>4.3684210526315788</v>
      </c>
      <c r="AN826" s="4">
        <f t="shared" si="103"/>
        <v>6.6163135973215884E-3</v>
      </c>
      <c r="AO826" s="3"/>
      <c r="AP826">
        <v>0</v>
      </c>
      <c r="AR826" t="s">
        <v>1</v>
      </c>
      <c r="AT826" s="2" t="s">
        <v>0</v>
      </c>
      <c r="AU826" s="1">
        <f t="shared" si="99"/>
        <v>0.98330561677685902</v>
      </c>
      <c r="AV826" s="1">
        <f t="shared" si="100"/>
        <v>0.89139868619265916</v>
      </c>
      <c r="AW826" s="1">
        <f t="shared" si="101"/>
        <v>0.79949175560845887</v>
      </c>
    </row>
    <row r="827" spans="1:49" x14ac:dyDescent="0.2">
      <c r="A827">
        <v>825</v>
      </c>
      <c r="B827" t="s">
        <v>4895</v>
      </c>
      <c r="F827" t="s">
        <v>4894</v>
      </c>
      <c r="G827" t="s">
        <v>9</v>
      </c>
      <c r="H827" t="s">
        <v>8</v>
      </c>
      <c r="I827" t="s">
        <v>4893</v>
      </c>
      <c r="N827">
        <v>3</v>
      </c>
      <c r="O827" t="s">
        <v>4892</v>
      </c>
      <c r="P827" t="s">
        <v>4891</v>
      </c>
      <c r="Q827" t="s">
        <v>254</v>
      </c>
      <c r="R827" s="7">
        <v>37834</v>
      </c>
      <c r="S827" s="8">
        <f t="shared" si="96"/>
        <v>2003</v>
      </c>
      <c r="T827" s="8">
        <v>2003</v>
      </c>
      <c r="U827" s="8">
        <f t="shared" si="97"/>
        <v>19</v>
      </c>
      <c r="V827" s="7">
        <v>37834</v>
      </c>
      <c r="W827" t="s">
        <v>544</v>
      </c>
      <c r="X827" s="2">
        <v>0.29499999999999998</v>
      </c>
      <c r="Y827" s="6">
        <f t="shared" si="102"/>
        <v>7.8748565174448087E-3</v>
      </c>
      <c r="AA827">
        <v>10642269</v>
      </c>
      <c r="AB827">
        <v>19554</v>
      </c>
      <c r="AD827" t="s">
        <v>2</v>
      </c>
      <c r="AE827">
        <v>48</v>
      </c>
      <c r="AF827">
        <v>8</v>
      </c>
      <c r="AH827" t="s">
        <v>4890</v>
      </c>
      <c r="AI827" t="s">
        <v>4889</v>
      </c>
      <c r="AK827" t="s">
        <v>4888</v>
      </c>
      <c r="AL827">
        <v>3</v>
      </c>
      <c r="AM827" s="5">
        <f t="shared" si="98"/>
        <v>0.15789473684210525</v>
      </c>
      <c r="AN827" s="4">
        <f t="shared" si="103"/>
        <v>2.3914386496343091E-4</v>
      </c>
      <c r="AO827" s="3"/>
      <c r="AP827">
        <v>0</v>
      </c>
      <c r="AR827" t="s">
        <v>1</v>
      </c>
      <c r="AT827" s="2" t="s">
        <v>0</v>
      </c>
      <c r="AU827" s="1">
        <f t="shared" si="99"/>
        <v>0.55841427217003947</v>
      </c>
      <c r="AV827" s="1">
        <f t="shared" si="100"/>
        <v>0.40570001912041198</v>
      </c>
      <c r="AW827" s="1">
        <f t="shared" si="101"/>
        <v>0.25298576607078443</v>
      </c>
    </row>
    <row r="828" spans="1:49" x14ac:dyDescent="0.2">
      <c r="A828">
        <v>826</v>
      </c>
      <c r="B828" t="s">
        <v>4887</v>
      </c>
      <c r="C828" t="s">
        <v>4886</v>
      </c>
      <c r="F828" t="s">
        <v>4885</v>
      </c>
      <c r="G828" t="s">
        <v>9</v>
      </c>
      <c r="H828" t="s">
        <v>8</v>
      </c>
      <c r="I828" t="s">
        <v>4884</v>
      </c>
      <c r="N828">
        <v>3</v>
      </c>
      <c r="O828" t="s">
        <v>4883</v>
      </c>
      <c r="P828" t="s">
        <v>4882</v>
      </c>
      <c r="Q828" t="s">
        <v>254</v>
      </c>
      <c r="R828" s="7">
        <v>37834</v>
      </c>
      <c r="S828" s="8">
        <f t="shared" si="96"/>
        <v>2003</v>
      </c>
      <c r="T828" s="8">
        <v>2003</v>
      </c>
      <c r="U828" s="8">
        <f t="shared" si="97"/>
        <v>19</v>
      </c>
      <c r="V828" s="7">
        <v>37834</v>
      </c>
      <c r="W828" t="s">
        <v>4881</v>
      </c>
      <c r="X828" s="2">
        <v>0.317</v>
      </c>
      <c r="Y828" s="6">
        <f t="shared" si="102"/>
        <v>8.4621339526440836E-3</v>
      </c>
      <c r="AA828">
        <v>10648887</v>
      </c>
      <c r="AB828">
        <v>144737</v>
      </c>
      <c r="AC828">
        <v>15739228</v>
      </c>
      <c r="AD828" t="s">
        <v>2</v>
      </c>
      <c r="AE828">
        <v>46</v>
      </c>
      <c r="AF828">
        <v>8</v>
      </c>
      <c r="AH828" t="s">
        <v>4880</v>
      </c>
      <c r="AI828" t="s">
        <v>4879</v>
      </c>
      <c r="AK828" t="s">
        <v>4878</v>
      </c>
      <c r="AL828">
        <v>3</v>
      </c>
      <c r="AM828" s="5">
        <f t="shared" si="98"/>
        <v>0.15789473684210525</v>
      </c>
      <c r="AN828" s="4">
        <f t="shared" si="103"/>
        <v>2.3914386496343091E-4</v>
      </c>
      <c r="AO828" s="3"/>
      <c r="AP828">
        <v>0</v>
      </c>
      <c r="AQ828" t="s">
        <v>253</v>
      </c>
      <c r="AR828" t="s">
        <v>4877</v>
      </c>
      <c r="AS828" t="s">
        <v>252</v>
      </c>
      <c r="AT828" s="2">
        <v>0.66400000000000003</v>
      </c>
      <c r="AU828" s="1">
        <f t="shared" si="99"/>
        <v>0.59952369263398875</v>
      </c>
      <c r="AV828" s="1">
        <f t="shared" si="100"/>
        <v>0.43506389088037573</v>
      </c>
      <c r="AW828" s="1">
        <f t="shared" si="101"/>
        <v>0.2706040891267627</v>
      </c>
    </row>
    <row r="829" spans="1:49" x14ac:dyDescent="0.2">
      <c r="A829">
        <v>827</v>
      </c>
      <c r="B829" t="s">
        <v>4876</v>
      </c>
      <c r="C829" t="s">
        <v>4875</v>
      </c>
      <c r="F829" t="s">
        <v>4874</v>
      </c>
      <c r="G829" t="s">
        <v>9</v>
      </c>
      <c r="H829" t="s">
        <v>8</v>
      </c>
      <c r="I829" t="s">
        <v>4873</v>
      </c>
      <c r="J829">
        <v>60029225</v>
      </c>
      <c r="K829" t="s">
        <v>628</v>
      </c>
      <c r="L829" t="s">
        <v>531</v>
      </c>
      <c r="M829" t="s">
        <v>356</v>
      </c>
      <c r="N829">
        <v>7</v>
      </c>
      <c r="O829" t="s">
        <v>4872</v>
      </c>
      <c r="P829" t="s">
        <v>4871</v>
      </c>
      <c r="Q829" t="s">
        <v>4870</v>
      </c>
      <c r="R829" s="7">
        <v>37834</v>
      </c>
      <c r="S829" s="8">
        <f t="shared" si="96"/>
        <v>2003</v>
      </c>
      <c r="T829" s="8">
        <v>2003</v>
      </c>
      <c r="U829" s="8">
        <f t="shared" si="97"/>
        <v>19</v>
      </c>
      <c r="V829" s="7">
        <v>37834</v>
      </c>
      <c r="W829" t="s">
        <v>705</v>
      </c>
      <c r="X829" s="2">
        <v>0.318</v>
      </c>
      <c r="Y829" s="6">
        <f t="shared" si="102"/>
        <v>8.4888283815167786E-3</v>
      </c>
      <c r="AA829">
        <v>338443</v>
      </c>
      <c r="AB829">
        <v>27160</v>
      </c>
      <c r="AC829">
        <v>15739120</v>
      </c>
      <c r="AD829" t="s">
        <v>2</v>
      </c>
      <c r="AE829">
        <v>46</v>
      </c>
      <c r="AF829" s="10">
        <v>44447</v>
      </c>
      <c r="AH829" t="s">
        <v>4869</v>
      </c>
      <c r="AI829" t="s">
        <v>4868</v>
      </c>
      <c r="AK829" t="s">
        <v>4867</v>
      </c>
      <c r="AL829">
        <v>8</v>
      </c>
      <c r="AM829" s="5">
        <f t="shared" si="98"/>
        <v>0.42105263157894735</v>
      </c>
      <c r="AN829" s="4">
        <f t="shared" si="103"/>
        <v>6.377169732358157E-4</v>
      </c>
      <c r="AO829" s="3"/>
      <c r="AP829">
        <v>0</v>
      </c>
      <c r="AR829" t="s">
        <v>1</v>
      </c>
      <c r="AT829" s="2">
        <v>0.77</v>
      </c>
      <c r="AU829" s="1">
        <f t="shared" si="99"/>
        <v>0.61334949590324894</v>
      </c>
      <c r="AV829" s="1">
        <f t="shared" si="100"/>
        <v>0.45632726773762977</v>
      </c>
      <c r="AW829" s="1">
        <f t="shared" si="101"/>
        <v>0.29930503957201043</v>
      </c>
    </row>
    <row r="830" spans="1:49" x14ac:dyDescent="0.2">
      <c r="A830">
        <v>828</v>
      </c>
      <c r="B830" t="s">
        <v>4866</v>
      </c>
      <c r="C830" t="s">
        <v>4865</v>
      </c>
      <c r="F830" t="s">
        <v>4864</v>
      </c>
      <c r="G830" t="s">
        <v>9</v>
      </c>
      <c r="H830" t="s">
        <v>8</v>
      </c>
      <c r="I830" t="s">
        <v>2767</v>
      </c>
      <c r="J830">
        <v>60029225</v>
      </c>
      <c r="K830" t="s">
        <v>628</v>
      </c>
      <c r="L830" t="s">
        <v>531</v>
      </c>
      <c r="M830" t="s">
        <v>356</v>
      </c>
      <c r="N830">
        <v>1</v>
      </c>
      <c r="O830" t="s">
        <v>4863</v>
      </c>
      <c r="P830">
        <v>7005834598</v>
      </c>
      <c r="Q830">
        <v>60029225</v>
      </c>
      <c r="R830" s="7">
        <v>37834</v>
      </c>
      <c r="S830" s="8">
        <f t="shared" si="96"/>
        <v>2003</v>
      </c>
      <c r="T830" s="8">
        <v>2003</v>
      </c>
      <c r="U830" s="8">
        <f t="shared" si="97"/>
        <v>19</v>
      </c>
      <c r="V830" s="7">
        <v>37834</v>
      </c>
      <c r="W830" t="s">
        <v>705</v>
      </c>
      <c r="X830" s="2">
        <v>0.318</v>
      </c>
      <c r="Y830" s="6">
        <f t="shared" si="102"/>
        <v>8.4888283815167786E-3</v>
      </c>
      <c r="AA830">
        <v>338443</v>
      </c>
      <c r="AB830">
        <v>27160</v>
      </c>
      <c r="AC830">
        <v>15739120</v>
      </c>
      <c r="AD830" t="s">
        <v>2</v>
      </c>
      <c r="AE830">
        <v>46</v>
      </c>
      <c r="AF830" s="10">
        <v>44447</v>
      </c>
      <c r="AH830" t="s">
        <v>4862</v>
      </c>
      <c r="AI830" t="s">
        <v>4861</v>
      </c>
      <c r="AK830" t="s">
        <v>4860</v>
      </c>
      <c r="AL830">
        <v>2</v>
      </c>
      <c r="AM830" s="5">
        <f t="shared" si="98"/>
        <v>0.10526315789473684</v>
      </c>
      <c r="AN830" s="4">
        <f t="shared" si="103"/>
        <v>1.5942924330895392E-4</v>
      </c>
      <c r="AO830" s="3"/>
      <c r="AP830">
        <v>0</v>
      </c>
      <c r="AQ830" t="s">
        <v>4859</v>
      </c>
      <c r="AR830">
        <v>1239</v>
      </c>
      <c r="AS830" t="s">
        <v>4858</v>
      </c>
      <c r="AT830" s="2">
        <v>0.77</v>
      </c>
      <c r="AU830" s="1">
        <f t="shared" si="99"/>
        <v>0.59900086400544317</v>
      </c>
      <c r="AV830" s="1">
        <f t="shared" si="100"/>
        <v>0.43241288124128663</v>
      </c>
      <c r="AW830" s="1">
        <f t="shared" si="101"/>
        <v>0.26582489847713009</v>
      </c>
    </row>
    <row r="831" spans="1:49" x14ac:dyDescent="0.2">
      <c r="A831">
        <v>829</v>
      </c>
      <c r="B831" t="s">
        <v>4857</v>
      </c>
      <c r="F831" t="s">
        <v>4856</v>
      </c>
      <c r="G831" t="s">
        <v>9</v>
      </c>
      <c r="H831" t="s">
        <v>8</v>
      </c>
      <c r="I831" t="s">
        <v>4855</v>
      </c>
      <c r="J831" t="s">
        <v>4854</v>
      </c>
      <c r="K831" t="s">
        <v>4853</v>
      </c>
      <c r="L831" t="s">
        <v>4852</v>
      </c>
      <c r="M831" t="s">
        <v>586</v>
      </c>
      <c r="N831">
        <v>7</v>
      </c>
      <c r="O831" t="s">
        <v>4851</v>
      </c>
      <c r="P831" t="s">
        <v>4850</v>
      </c>
      <c r="Q831" t="s">
        <v>4849</v>
      </c>
      <c r="R831" s="7">
        <v>37834</v>
      </c>
      <c r="S831" s="8">
        <f t="shared" si="96"/>
        <v>2003</v>
      </c>
      <c r="T831" s="8">
        <v>2003</v>
      </c>
      <c r="U831" s="8">
        <f t="shared" si="97"/>
        <v>19</v>
      </c>
      <c r="V831" s="7">
        <v>37834</v>
      </c>
      <c r="W831" t="s">
        <v>1176</v>
      </c>
      <c r="X831" s="2">
        <v>0.39400000000000002</v>
      </c>
      <c r="Y831" s="6">
        <f t="shared" si="102"/>
        <v>1.0517604975841543E-2</v>
      </c>
      <c r="AA831">
        <v>15935213</v>
      </c>
      <c r="AB831">
        <v>27426</v>
      </c>
      <c r="AD831" t="s">
        <v>2</v>
      </c>
      <c r="AE831">
        <v>46</v>
      </c>
      <c r="AF831">
        <v>4</v>
      </c>
      <c r="AH831" t="s">
        <v>3394</v>
      </c>
      <c r="AI831" t="s">
        <v>4848</v>
      </c>
      <c r="AJ831" t="s">
        <v>4847</v>
      </c>
      <c r="AK831" t="s">
        <v>4846</v>
      </c>
      <c r="AL831">
        <v>2</v>
      </c>
      <c r="AM831" s="5">
        <f t="shared" si="98"/>
        <v>0.10526315789473684</v>
      </c>
      <c r="AN831" s="4">
        <f t="shared" si="103"/>
        <v>1.5942924330895392E-4</v>
      </c>
      <c r="AO831" s="3"/>
      <c r="AP831">
        <v>0</v>
      </c>
      <c r="AR831" t="s">
        <v>1</v>
      </c>
      <c r="AT831" s="2">
        <v>1.3620000000000001</v>
      </c>
      <c r="AU831" s="1">
        <f t="shared" si="99"/>
        <v>0.74101522560817656</v>
      </c>
      <c r="AV831" s="1">
        <f t="shared" si="100"/>
        <v>0.53385171095752482</v>
      </c>
      <c r="AW831" s="1">
        <f t="shared" si="101"/>
        <v>0.32668819630687301</v>
      </c>
    </row>
    <row r="832" spans="1:49" x14ac:dyDescent="0.2">
      <c r="A832">
        <v>830</v>
      </c>
      <c r="B832" t="s">
        <v>4845</v>
      </c>
      <c r="F832" t="s">
        <v>4844</v>
      </c>
      <c r="G832" t="s">
        <v>9</v>
      </c>
      <c r="H832" t="s">
        <v>8</v>
      </c>
      <c r="I832" t="s">
        <v>1172</v>
      </c>
      <c r="J832">
        <v>60019118</v>
      </c>
      <c r="K832" t="s">
        <v>555</v>
      </c>
      <c r="L832" t="s">
        <v>554</v>
      </c>
      <c r="M832" t="s">
        <v>26</v>
      </c>
      <c r="N832">
        <v>2</v>
      </c>
      <c r="O832" t="s">
        <v>4843</v>
      </c>
      <c r="P832" t="s">
        <v>1170</v>
      </c>
      <c r="Q832" t="s">
        <v>553</v>
      </c>
      <c r="R832" s="7">
        <v>37834</v>
      </c>
      <c r="S832" s="8">
        <f t="shared" si="96"/>
        <v>2003</v>
      </c>
      <c r="T832" s="8">
        <v>2003</v>
      </c>
      <c r="U832" s="8">
        <f t="shared" si="97"/>
        <v>19</v>
      </c>
      <c r="V832" s="7">
        <v>37834</v>
      </c>
      <c r="W832" t="s">
        <v>4842</v>
      </c>
      <c r="X832" s="2">
        <v>0.20599999999999999</v>
      </c>
      <c r="Y832" s="6">
        <f t="shared" si="102"/>
        <v>5.4990523477750197E-3</v>
      </c>
      <c r="AA832">
        <v>10019014</v>
      </c>
      <c r="AB832">
        <v>29725</v>
      </c>
      <c r="AD832" t="s">
        <v>2</v>
      </c>
      <c r="AE832">
        <v>22</v>
      </c>
      <c r="AF832">
        <v>4</v>
      </c>
      <c r="AH832" t="s">
        <v>4841</v>
      </c>
      <c r="AI832" t="s">
        <v>4840</v>
      </c>
      <c r="AJ832" t="s">
        <v>4839</v>
      </c>
      <c r="AK832" t="s">
        <v>4838</v>
      </c>
      <c r="AL832">
        <v>4</v>
      </c>
      <c r="AM832" s="5">
        <f t="shared" si="98"/>
        <v>0.21052631578947367</v>
      </c>
      <c r="AN832" s="4">
        <f t="shared" si="103"/>
        <v>3.1885848661790785E-4</v>
      </c>
      <c r="AO832" s="3"/>
      <c r="AP832">
        <v>0</v>
      </c>
      <c r="AR832" t="s">
        <v>1</v>
      </c>
      <c r="AT832" s="2" t="s">
        <v>0</v>
      </c>
      <c r="AU832" s="1">
        <f t="shared" si="99"/>
        <v>0.39449941894278862</v>
      </c>
      <c r="AV832" s="1">
        <f t="shared" si="100"/>
        <v>0.29089554171964638</v>
      </c>
      <c r="AW832" s="1">
        <f t="shared" si="101"/>
        <v>0.18729166449650414</v>
      </c>
    </row>
    <row r="833" spans="1:49" x14ac:dyDescent="0.2">
      <c r="A833">
        <v>831</v>
      </c>
      <c r="B833" t="s">
        <v>4837</v>
      </c>
      <c r="C833" t="s">
        <v>4836</v>
      </c>
      <c r="F833" t="s">
        <v>4835</v>
      </c>
      <c r="G833" t="s">
        <v>9</v>
      </c>
      <c r="H833" t="s">
        <v>8</v>
      </c>
      <c r="I833" t="s">
        <v>948</v>
      </c>
      <c r="N833">
        <v>3</v>
      </c>
      <c r="O833" t="s">
        <v>269</v>
      </c>
      <c r="P833" t="s">
        <v>268</v>
      </c>
      <c r="Q833" t="s">
        <v>254</v>
      </c>
      <c r="R833" s="7">
        <v>37834</v>
      </c>
      <c r="S833" s="8">
        <f t="shared" si="96"/>
        <v>2003</v>
      </c>
      <c r="T833" s="8">
        <v>2003</v>
      </c>
      <c r="U833" s="8">
        <f t="shared" si="97"/>
        <v>19</v>
      </c>
      <c r="V833" s="7">
        <v>37834</v>
      </c>
      <c r="W833" t="s">
        <v>219</v>
      </c>
      <c r="X833" s="2">
        <v>0.14899999999999999</v>
      </c>
      <c r="Y833" s="6">
        <f t="shared" si="102"/>
        <v>3.977469902031446E-3</v>
      </c>
      <c r="AA833">
        <v>5431972</v>
      </c>
      <c r="AB833">
        <v>15425</v>
      </c>
      <c r="AD833" t="s">
        <v>2</v>
      </c>
      <c r="AE833">
        <v>46</v>
      </c>
      <c r="AF833">
        <v>8</v>
      </c>
      <c r="AH833" t="s">
        <v>4834</v>
      </c>
      <c r="AI833" t="s">
        <v>4833</v>
      </c>
      <c r="AJ833" t="s">
        <v>4832</v>
      </c>
      <c r="AK833" t="s">
        <v>4831</v>
      </c>
      <c r="AL833">
        <v>4</v>
      </c>
      <c r="AM833" s="5">
        <f t="shared" si="98"/>
        <v>0.21052631578947367</v>
      </c>
      <c r="AN833" s="4">
        <f t="shared" si="103"/>
        <v>3.1885848661790785E-4</v>
      </c>
      <c r="AO833" s="3"/>
      <c r="AP833">
        <v>0</v>
      </c>
      <c r="AR833" t="s">
        <v>1</v>
      </c>
      <c r="AT833" s="2" t="s">
        <v>0</v>
      </c>
      <c r="AU833" s="1">
        <f t="shared" si="99"/>
        <v>0.28798864774073846</v>
      </c>
      <c r="AV833" s="1">
        <f t="shared" si="100"/>
        <v>0.21481641943246771</v>
      </c>
      <c r="AW833" s="1">
        <f t="shared" si="101"/>
        <v>0.14164419112419691</v>
      </c>
    </row>
    <row r="834" spans="1:49" x14ac:dyDescent="0.2">
      <c r="A834">
        <v>832</v>
      </c>
      <c r="B834" t="s">
        <v>4830</v>
      </c>
      <c r="C834" t="s">
        <v>4829</v>
      </c>
      <c r="F834" t="s">
        <v>4828</v>
      </c>
      <c r="G834" t="s">
        <v>9</v>
      </c>
      <c r="H834" t="s">
        <v>8</v>
      </c>
      <c r="I834" t="s">
        <v>4827</v>
      </c>
      <c r="N834">
        <v>1</v>
      </c>
      <c r="O834" t="s">
        <v>4826</v>
      </c>
      <c r="P834">
        <v>6506196118</v>
      </c>
      <c r="R834" s="7">
        <v>37834</v>
      </c>
      <c r="S834" s="8">
        <f t="shared" ref="S834:S897" si="104">YEAR(R834)</f>
        <v>2003</v>
      </c>
      <c r="T834" s="8">
        <v>2003</v>
      </c>
      <c r="U834" s="8">
        <f t="shared" ref="U834:U897" si="105">2022-T834</f>
        <v>19</v>
      </c>
      <c r="V834" s="7">
        <v>37834</v>
      </c>
      <c r="W834" t="s">
        <v>201</v>
      </c>
      <c r="X834" s="2">
        <v>0.88100000000000001</v>
      </c>
      <c r="Y834" s="6">
        <f t="shared" si="102"/>
        <v>2.3517791836843653E-2</v>
      </c>
      <c r="AA834">
        <v>10459243</v>
      </c>
      <c r="AB834">
        <v>17248</v>
      </c>
      <c r="AD834" t="s">
        <v>2</v>
      </c>
      <c r="AE834">
        <v>45</v>
      </c>
      <c r="AF834">
        <v>4</v>
      </c>
      <c r="AH834" t="s">
        <v>4825</v>
      </c>
      <c r="AI834" t="s">
        <v>4824</v>
      </c>
      <c r="AJ834" t="s">
        <v>4823</v>
      </c>
      <c r="AK834" t="s">
        <v>4822</v>
      </c>
      <c r="AL834">
        <v>2</v>
      </c>
      <c r="AM834" s="5">
        <f t="shared" ref="AM834:AM897" si="106">AL834/U834</f>
        <v>0.10526315789473684</v>
      </c>
      <c r="AN834" s="4">
        <f t="shared" si="103"/>
        <v>1.5942924330895392E-4</v>
      </c>
      <c r="AO834" s="3"/>
      <c r="AP834">
        <v>0</v>
      </c>
      <c r="AR834" t="s">
        <v>1</v>
      </c>
      <c r="AT834" s="2" t="s">
        <v>0</v>
      </c>
      <c r="AU834" s="1">
        <f t="shared" ref="AU834:AU897" si="107">(Y834*0.7+AN834*0.3)*100</f>
        <v>1.6510283058783242</v>
      </c>
      <c r="AV834" s="1">
        <f t="shared" ref="AV834:AV897" si="108">(Y834*0.5+AN834*0.5)*100</f>
        <v>1.1838610540076304</v>
      </c>
      <c r="AW834" s="1">
        <f t="shared" ref="AW834:AW897" si="109">(Y834*0.3+AN834*0.7)*100</f>
        <v>0.71669380213693634</v>
      </c>
    </row>
    <row r="835" spans="1:49" x14ac:dyDescent="0.2">
      <c r="A835">
        <v>833</v>
      </c>
      <c r="B835" t="s">
        <v>4821</v>
      </c>
      <c r="C835" t="s">
        <v>4820</v>
      </c>
      <c r="D835" t="s">
        <v>4819</v>
      </c>
      <c r="F835" t="s">
        <v>4818</v>
      </c>
      <c r="G835" t="s">
        <v>9</v>
      </c>
      <c r="H835" t="s">
        <v>8</v>
      </c>
      <c r="I835" t="s">
        <v>4817</v>
      </c>
      <c r="J835">
        <v>60011576</v>
      </c>
      <c r="K835" t="s">
        <v>4816</v>
      </c>
      <c r="L835" t="s">
        <v>4815</v>
      </c>
      <c r="M835" t="s">
        <v>22</v>
      </c>
      <c r="N835">
        <v>7</v>
      </c>
      <c r="O835" t="s">
        <v>4814</v>
      </c>
      <c r="P835" t="s">
        <v>4813</v>
      </c>
      <c r="Q835" t="s">
        <v>4812</v>
      </c>
      <c r="R835" s="7">
        <v>37834</v>
      </c>
      <c r="S835" s="8">
        <f t="shared" si="104"/>
        <v>2003</v>
      </c>
      <c r="T835" s="8">
        <v>2003</v>
      </c>
      <c r="U835" s="8">
        <f t="shared" si="105"/>
        <v>19</v>
      </c>
      <c r="V835" s="7">
        <v>37834</v>
      </c>
      <c r="W835" t="s">
        <v>4811</v>
      </c>
      <c r="X835" s="2">
        <v>0.65300000000000002</v>
      </c>
      <c r="Y835" s="6">
        <f t="shared" ref="Y835:Y898" si="110">(X835-$Z$3)/($Z$2-$Z$3)</f>
        <v>1.7431462053869359E-2</v>
      </c>
      <c r="AA835">
        <v>16310748</v>
      </c>
      <c r="AB835">
        <v>22183</v>
      </c>
      <c r="AD835" t="s">
        <v>2</v>
      </c>
      <c r="AE835">
        <v>6</v>
      </c>
      <c r="AF835" s="10">
        <v>44477</v>
      </c>
      <c r="AH835" t="s">
        <v>4810</v>
      </c>
      <c r="AI835" t="s">
        <v>4809</v>
      </c>
      <c r="AJ835" t="s">
        <v>4808</v>
      </c>
      <c r="AK835" t="s">
        <v>4807</v>
      </c>
      <c r="AL835">
        <v>35</v>
      </c>
      <c r="AM835" s="5">
        <f t="shared" si="106"/>
        <v>1.8421052631578947</v>
      </c>
      <c r="AN835" s="4">
        <f t="shared" ref="AN835:AN898" si="111">(AM835-$AO$3)/($AO$2-$AO$3)</f>
        <v>2.7900117579066938E-3</v>
      </c>
      <c r="AO835" s="3"/>
      <c r="AP835">
        <v>0</v>
      </c>
      <c r="AQ835" t="s">
        <v>700</v>
      </c>
      <c r="AR835" t="s">
        <v>1</v>
      </c>
      <c r="AS835" t="s">
        <v>699</v>
      </c>
      <c r="AT835" s="2">
        <v>3.117</v>
      </c>
      <c r="AU835" s="1">
        <f t="shared" si="107"/>
        <v>1.303902696508056</v>
      </c>
      <c r="AV835" s="1">
        <f t="shared" si="108"/>
        <v>1.0110736905888027</v>
      </c>
      <c r="AW835" s="1">
        <f t="shared" si="109"/>
        <v>0.71824468466954938</v>
      </c>
    </row>
    <row r="836" spans="1:49" x14ac:dyDescent="0.2">
      <c r="A836">
        <v>834</v>
      </c>
      <c r="B836" t="s">
        <v>4806</v>
      </c>
      <c r="C836" t="s">
        <v>4805</v>
      </c>
      <c r="F836" t="s">
        <v>4804</v>
      </c>
      <c r="G836" t="s">
        <v>9</v>
      </c>
      <c r="H836" t="s">
        <v>8</v>
      </c>
      <c r="I836" t="s">
        <v>4803</v>
      </c>
      <c r="J836" t="s">
        <v>4802</v>
      </c>
      <c r="K836" t="s">
        <v>4801</v>
      </c>
      <c r="L836" t="s">
        <v>4800</v>
      </c>
      <c r="M836" t="s">
        <v>1096</v>
      </c>
      <c r="N836">
        <v>5</v>
      </c>
      <c r="O836" t="s">
        <v>4799</v>
      </c>
      <c r="P836" t="s">
        <v>4798</v>
      </c>
      <c r="Q836" t="s">
        <v>4797</v>
      </c>
      <c r="R836" s="7">
        <v>37834</v>
      </c>
      <c r="S836" s="8">
        <f t="shared" si="104"/>
        <v>2003</v>
      </c>
      <c r="T836" s="8">
        <v>2003</v>
      </c>
      <c r="U836" s="8">
        <f t="shared" si="105"/>
        <v>19</v>
      </c>
      <c r="V836" s="7">
        <v>37834</v>
      </c>
      <c r="W836" t="s">
        <v>4796</v>
      </c>
      <c r="X836" s="2">
        <v>0.251</v>
      </c>
      <c r="Y836" s="6">
        <f t="shared" si="110"/>
        <v>6.7003016470462617E-3</v>
      </c>
      <c r="AA836">
        <v>207217</v>
      </c>
      <c r="AB836">
        <v>26145</v>
      </c>
      <c r="AD836" t="s">
        <v>2</v>
      </c>
      <c r="AE836">
        <v>90</v>
      </c>
      <c r="AF836">
        <v>8</v>
      </c>
      <c r="AH836" t="s">
        <v>4795</v>
      </c>
      <c r="AI836" t="s">
        <v>4794</v>
      </c>
      <c r="AK836" t="s">
        <v>4793</v>
      </c>
      <c r="AL836">
        <v>0</v>
      </c>
      <c r="AM836" s="5">
        <f t="shared" si="106"/>
        <v>0</v>
      </c>
      <c r="AN836" s="4">
        <f t="shared" si="111"/>
        <v>0</v>
      </c>
      <c r="AO836" s="3"/>
      <c r="AP836">
        <v>0</v>
      </c>
      <c r="AR836" t="s">
        <v>1</v>
      </c>
      <c r="AT836" s="2">
        <v>1.3360000000000001</v>
      </c>
      <c r="AU836" s="1">
        <f t="shared" si="107"/>
        <v>0.46902111529323826</v>
      </c>
      <c r="AV836" s="1">
        <f t="shared" si="108"/>
        <v>0.33501508235231309</v>
      </c>
      <c r="AW836" s="1">
        <f t="shared" si="109"/>
        <v>0.20100904941138784</v>
      </c>
    </row>
    <row r="837" spans="1:49" x14ac:dyDescent="0.2">
      <c r="A837">
        <v>835</v>
      </c>
      <c r="B837" t="s">
        <v>4792</v>
      </c>
      <c r="C837" t="s">
        <v>4791</v>
      </c>
      <c r="F837" t="s">
        <v>4790</v>
      </c>
      <c r="G837" t="s">
        <v>9</v>
      </c>
      <c r="H837" t="s">
        <v>8</v>
      </c>
      <c r="I837" t="s">
        <v>4789</v>
      </c>
      <c r="J837">
        <v>60015331</v>
      </c>
      <c r="K837" t="s">
        <v>182</v>
      </c>
      <c r="L837" t="s">
        <v>181</v>
      </c>
      <c r="M837" t="s">
        <v>85</v>
      </c>
      <c r="N837">
        <v>7</v>
      </c>
      <c r="O837" t="s">
        <v>4788</v>
      </c>
      <c r="P837" t="s">
        <v>4787</v>
      </c>
      <c r="Q837" t="s">
        <v>4786</v>
      </c>
      <c r="R837" s="7">
        <v>37834</v>
      </c>
      <c r="S837" s="8">
        <f t="shared" si="104"/>
        <v>2003</v>
      </c>
      <c r="T837" s="8">
        <v>2003</v>
      </c>
      <c r="U837" s="8">
        <f t="shared" si="105"/>
        <v>19</v>
      </c>
      <c r="V837" s="7">
        <v>37834</v>
      </c>
      <c r="W837" t="s">
        <v>201</v>
      </c>
      <c r="X837" s="2">
        <v>0.88100000000000001</v>
      </c>
      <c r="Y837" s="6">
        <f t="shared" si="110"/>
        <v>2.3517791836843653E-2</v>
      </c>
      <c r="AA837">
        <v>10459243</v>
      </c>
      <c r="AB837">
        <v>17248</v>
      </c>
      <c r="AD837" t="s">
        <v>2</v>
      </c>
      <c r="AE837">
        <v>45</v>
      </c>
      <c r="AF837">
        <v>4</v>
      </c>
      <c r="AH837" t="s">
        <v>4785</v>
      </c>
      <c r="AI837" t="s">
        <v>4784</v>
      </c>
      <c r="AJ837" t="s">
        <v>4783</v>
      </c>
      <c r="AK837" t="s">
        <v>4782</v>
      </c>
      <c r="AL837">
        <v>2</v>
      </c>
      <c r="AM837" s="5">
        <f t="shared" si="106"/>
        <v>0.10526315789473684</v>
      </c>
      <c r="AN837" s="4">
        <f t="shared" si="111"/>
        <v>1.5942924330895392E-4</v>
      </c>
      <c r="AO837" s="3"/>
      <c r="AP837">
        <v>0</v>
      </c>
      <c r="AR837" t="s">
        <v>1</v>
      </c>
      <c r="AT837" s="2" t="s">
        <v>0</v>
      </c>
      <c r="AU837" s="1">
        <f t="shared" si="107"/>
        <v>1.6510283058783242</v>
      </c>
      <c r="AV837" s="1">
        <f t="shared" si="108"/>
        <v>1.1838610540076304</v>
      </c>
      <c r="AW837" s="1">
        <f t="shared" si="109"/>
        <v>0.71669380213693634</v>
      </c>
    </row>
    <row r="838" spans="1:49" x14ac:dyDescent="0.2">
      <c r="A838">
        <v>836</v>
      </c>
      <c r="B838" t="s">
        <v>4781</v>
      </c>
      <c r="C838" t="s">
        <v>4780</v>
      </c>
      <c r="F838" t="s">
        <v>4779</v>
      </c>
      <c r="G838" t="s">
        <v>9</v>
      </c>
      <c r="H838" t="s">
        <v>8</v>
      </c>
      <c r="I838" t="s">
        <v>4778</v>
      </c>
      <c r="J838" t="s">
        <v>4772</v>
      </c>
      <c r="K838" t="s">
        <v>4777</v>
      </c>
      <c r="L838" t="s">
        <v>4776</v>
      </c>
      <c r="M838" t="s">
        <v>4775</v>
      </c>
      <c r="N838">
        <v>2</v>
      </c>
      <c r="O838" t="s">
        <v>4774</v>
      </c>
      <c r="P838" t="s">
        <v>4773</v>
      </c>
      <c r="Q838" t="s">
        <v>4772</v>
      </c>
      <c r="R838" s="7">
        <v>37834</v>
      </c>
      <c r="S838" s="8">
        <f t="shared" si="104"/>
        <v>2003</v>
      </c>
      <c r="T838" s="8">
        <v>2003</v>
      </c>
      <c r="U838" s="8">
        <f t="shared" si="105"/>
        <v>19</v>
      </c>
      <c r="V838" s="7">
        <v>37834</v>
      </c>
      <c r="W838" t="s">
        <v>201</v>
      </c>
      <c r="X838" s="2">
        <v>0.88100000000000001</v>
      </c>
      <c r="Y838" s="6">
        <f t="shared" si="110"/>
        <v>2.3517791836843653E-2</v>
      </c>
      <c r="AA838">
        <v>10459243</v>
      </c>
      <c r="AB838">
        <v>17248</v>
      </c>
      <c r="AD838" t="s">
        <v>2</v>
      </c>
      <c r="AE838">
        <v>45</v>
      </c>
      <c r="AF838">
        <v>4</v>
      </c>
      <c r="AH838" t="s">
        <v>4771</v>
      </c>
      <c r="AI838" t="s">
        <v>4770</v>
      </c>
      <c r="AJ838" t="s">
        <v>4769</v>
      </c>
      <c r="AK838" t="s">
        <v>4768</v>
      </c>
      <c r="AL838">
        <v>38</v>
      </c>
      <c r="AM838" s="5">
        <f t="shared" si="106"/>
        <v>2</v>
      </c>
      <c r="AN838" s="4">
        <f t="shared" si="111"/>
        <v>3.0291556228701248E-3</v>
      </c>
      <c r="AO838" s="3"/>
      <c r="AP838">
        <v>0</v>
      </c>
      <c r="AR838" t="s">
        <v>1</v>
      </c>
      <c r="AT838" s="2" t="s">
        <v>0</v>
      </c>
      <c r="AU838" s="1">
        <f t="shared" si="107"/>
        <v>1.7371200972651595</v>
      </c>
      <c r="AV838" s="1">
        <f t="shared" si="108"/>
        <v>1.3273473729856888</v>
      </c>
      <c r="AW838" s="1">
        <f t="shared" si="109"/>
        <v>0.9175746487062183</v>
      </c>
    </row>
    <row r="839" spans="1:49" x14ac:dyDescent="0.2">
      <c r="A839">
        <v>837</v>
      </c>
      <c r="B839" t="s">
        <v>4767</v>
      </c>
      <c r="C839" t="s">
        <v>4766</v>
      </c>
      <c r="F839" t="s">
        <v>4765</v>
      </c>
      <c r="G839" t="s">
        <v>9</v>
      </c>
      <c r="H839" t="s">
        <v>8</v>
      </c>
      <c r="I839" t="s">
        <v>4764</v>
      </c>
      <c r="J839">
        <v>60103653</v>
      </c>
      <c r="K839" t="s">
        <v>535</v>
      </c>
      <c r="L839" t="s">
        <v>297</v>
      </c>
      <c r="M839" t="s">
        <v>296</v>
      </c>
      <c r="N839">
        <v>3</v>
      </c>
      <c r="O839" t="s">
        <v>4763</v>
      </c>
      <c r="P839" t="s">
        <v>4762</v>
      </c>
      <c r="Q839" t="s">
        <v>561</v>
      </c>
      <c r="R839" s="7">
        <v>37834</v>
      </c>
      <c r="S839" s="8">
        <f t="shared" si="104"/>
        <v>2003</v>
      </c>
      <c r="T839" s="8">
        <v>2003</v>
      </c>
      <c r="U839" s="8">
        <f t="shared" si="105"/>
        <v>19</v>
      </c>
      <c r="V839" s="7">
        <v>37834</v>
      </c>
      <c r="W839" t="s">
        <v>201</v>
      </c>
      <c r="X839" s="2">
        <v>0.88100000000000001</v>
      </c>
      <c r="Y839" s="6">
        <f t="shared" si="110"/>
        <v>2.3517791836843653E-2</v>
      </c>
      <c r="AA839">
        <v>10459243</v>
      </c>
      <c r="AB839">
        <v>17248</v>
      </c>
      <c r="AD839" t="s">
        <v>2</v>
      </c>
      <c r="AE839">
        <v>45</v>
      </c>
      <c r="AF839">
        <v>4</v>
      </c>
      <c r="AH839" t="s">
        <v>4761</v>
      </c>
      <c r="AI839" t="s">
        <v>4760</v>
      </c>
      <c r="AJ839" t="s">
        <v>4759</v>
      </c>
      <c r="AK839" t="s">
        <v>4758</v>
      </c>
      <c r="AL839">
        <v>4</v>
      </c>
      <c r="AM839" s="5">
        <f t="shared" si="106"/>
        <v>0.21052631578947367</v>
      </c>
      <c r="AN839" s="4">
        <f t="shared" si="111"/>
        <v>3.1885848661790785E-4</v>
      </c>
      <c r="AO839" s="3"/>
      <c r="AP839">
        <v>0</v>
      </c>
      <c r="AR839" t="s">
        <v>1</v>
      </c>
      <c r="AS839" t="s">
        <v>157</v>
      </c>
      <c r="AT839" s="2" t="s">
        <v>0</v>
      </c>
      <c r="AU839" s="1">
        <f t="shared" si="107"/>
        <v>1.655811183177593</v>
      </c>
      <c r="AV839" s="1">
        <f t="shared" si="108"/>
        <v>1.1918325161730781</v>
      </c>
      <c r="AW839" s="1">
        <f t="shared" si="109"/>
        <v>0.72785384916856311</v>
      </c>
    </row>
    <row r="840" spans="1:49" x14ac:dyDescent="0.2">
      <c r="A840">
        <v>838</v>
      </c>
      <c r="B840" t="s">
        <v>4757</v>
      </c>
      <c r="C840" t="s">
        <v>4756</v>
      </c>
      <c r="F840" t="s">
        <v>4755</v>
      </c>
      <c r="G840" t="s">
        <v>9</v>
      </c>
      <c r="H840" t="s">
        <v>8</v>
      </c>
      <c r="I840" t="s">
        <v>4754</v>
      </c>
      <c r="J840">
        <v>60001247</v>
      </c>
      <c r="K840" t="s">
        <v>1157</v>
      </c>
      <c r="M840" t="s">
        <v>46</v>
      </c>
      <c r="N840">
        <v>4</v>
      </c>
      <c r="O840" t="s">
        <v>4753</v>
      </c>
      <c r="P840" t="s">
        <v>4752</v>
      </c>
      <c r="Q840" t="s">
        <v>4751</v>
      </c>
      <c r="R840" s="7">
        <v>37834</v>
      </c>
      <c r="S840" s="8">
        <f t="shared" si="104"/>
        <v>2003</v>
      </c>
      <c r="T840" s="8">
        <v>2003</v>
      </c>
      <c r="U840" s="8">
        <f t="shared" si="105"/>
        <v>19</v>
      </c>
      <c r="V840" s="7">
        <v>37834</v>
      </c>
      <c r="W840" t="s">
        <v>201</v>
      </c>
      <c r="X840" s="2">
        <v>0.88100000000000001</v>
      </c>
      <c r="Y840" s="6">
        <f t="shared" si="110"/>
        <v>2.3517791836843653E-2</v>
      </c>
      <c r="AA840">
        <v>10459243</v>
      </c>
      <c r="AB840">
        <v>17248</v>
      </c>
      <c r="AD840" t="s">
        <v>2</v>
      </c>
      <c r="AE840">
        <v>45</v>
      </c>
      <c r="AF840">
        <v>4</v>
      </c>
      <c r="AH840" t="s">
        <v>4750</v>
      </c>
      <c r="AI840" t="s">
        <v>4749</v>
      </c>
      <c r="AJ840" t="s">
        <v>4748</v>
      </c>
      <c r="AK840" t="s">
        <v>4747</v>
      </c>
      <c r="AL840">
        <v>41</v>
      </c>
      <c r="AM840" s="5">
        <f t="shared" si="106"/>
        <v>2.1578947368421053</v>
      </c>
      <c r="AN840" s="4">
        <f t="shared" si="111"/>
        <v>3.2682994878335558E-3</v>
      </c>
      <c r="AO840" s="3"/>
      <c r="AP840">
        <v>0</v>
      </c>
      <c r="AQ840" t="s">
        <v>99</v>
      </c>
      <c r="AR840">
        <v>230413</v>
      </c>
      <c r="AS840" t="s">
        <v>98</v>
      </c>
      <c r="AT840" s="2" t="s">
        <v>0</v>
      </c>
      <c r="AU840" s="1">
        <f t="shared" si="107"/>
        <v>1.7442944132140623</v>
      </c>
      <c r="AV840" s="1">
        <f t="shared" si="108"/>
        <v>1.3393045662338605</v>
      </c>
      <c r="AW840" s="1">
        <f t="shared" si="109"/>
        <v>0.93431471925365839</v>
      </c>
    </row>
    <row r="841" spans="1:49" x14ac:dyDescent="0.2">
      <c r="A841">
        <v>839</v>
      </c>
      <c r="B841" t="s">
        <v>4746</v>
      </c>
      <c r="C841" t="s">
        <v>4745</v>
      </c>
      <c r="F841" t="s">
        <v>4744</v>
      </c>
      <c r="G841" t="s">
        <v>9</v>
      </c>
      <c r="H841" t="s">
        <v>8</v>
      </c>
      <c r="I841" t="s">
        <v>4743</v>
      </c>
      <c r="J841">
        <v>60030821</v>
      </c>
      <c r="K841" t="s">
        <v>2077</v>
      </c>
      <c r="L841" t="s">
        <v>245</v>
      </c>
      <c r="M841" t="s">
        <v>46</v>
      </c>
      <c r="N841">
        <v>1</v>
      </c>
      <c r="O841" t="s">
        <v>4742</v>
      </c>
      <c r="P841">
        <v>7404179299</v>
      </c>
      <c r="Q841">
        <v>60030821</v>
      </c>
      <c r="R841" s="7">
        <v>37834</v>
      </c>
      <c r="S841" s="8">
        <f t="shared" si="104"/>
        <v>2003</v>
      </c>
      <c r="T841" s="8">
        <v>2003</v>
      </c>
      <c r="U841" s="8">
        <f t="shared" si="105"/>
        <v>19</v>
      </c>
      <c r="V841" s="7">
        <v>37834</v>
      </c>
      <c r="W841" t="s">
        <v>201</v>
      </c>
      <c r="X841" s="2">
        <v>0.88100000000000001</v>
      </c>
      <c r="Y841" s="6">
        <f t="shared" si="110"/>
        <v>2.3517791836843653E-2</v>
      </c>
      <c r="AA841">
        <v>10459243</v>
      </c>
      <c r="AB841">
        <v>17248</v>
      </c>
      <c r="AD841" t="s">
        <v>2</v>
      </c>
      <c r="AE841">
        <v>45</v>
      </c>
      <c r="AF841">
        <v>4</v>
      </c>
      <c r="AH841" t="s">
        <v>4741</v>
      </c>
      <c r="AI841" t="s">
        <v>4740</v>
      </c>
      <c r="AJ841" t="s">
        <v>4739</v>
      </c>
      <c r="AK841" t="s">
        <v>4738</v>
      </c>
      <c r="AL841">
        <v>80</v>
      </c>
      <c r="AM841" s="5">
        <f t="shared" si="106"/>
        <v>4.2105263157894735</v>
      </c>
      <c r="AN841" s="4">
        <f t="shared" si="111"/>
        <v>6.3771697323581579E-3</v>
      </c>
      <c r="AO841" s="3"/>
      <c r="AP841">
        <v>0</v>
      </c>
      <c r="AR841" t="s">
        <v>1</v>
      </c>
      <c r="AT841" s="2" t="s">
        <v>0</v>
      </c>
      <c r="AU841" s="1">
        <f t="shared" si="107"/>
        <v>1.8375605205498005</v>
      </c>
      <c r="AV841" s="1">
        <f t="shared" si="108"/>
        <v>1.4947480784600906</v>
      </c>
      <c r="AW841" s="1">
        <f t="shared" si="109"/>
        <v>1.1519356363703805</v>
      </c>
    </row>
    <row r="842" spans="1:49" x14ac:dyDescent="0.2">
      <c r="A842">
        <v>840</v>
      </c>
      <c r="B842" t="s">
        <v>4737</v>
      </c>
      <c r="C842" t="s">
        <v>4736</v>
      </c>
      <c r="F842" t="s">
        <v>4735</v>
      </c>
      <c r="G842" t="s">
        <v>9</v>
      </c>
      <c r="H842" t="s">
        <v>8</v>
      </c>
      <c r="I842" t="s">
        <v>4734</v>
      </c>
      <c r="J842">
        <v>60002947</v>
      </c>
      <c r="K842" t="s">
        <v>87</v>
      </c>
      <c r="L842" t="s">
        <v>86</v>
      </c>
      <c r="M842" t="s">
        <v>85</v>
      </c>
      <c r="N842">
        <v>5</v>
      </c>
      <c r="O842" t="s">
        <v>4733</v>
      </c>
      <c r="P842" t="s">
        <v>4732</v>
      </c>
      <c r="Q842" t="s">
        <v>4731</v>
      </c>
      <c r="R842" s="7">
        <v>37834</v>
      </c>
      <c r="S842" s="8">
        <f t="shared" si="104"/>
        <v>2003</v>
      </c>
      <c r="T842" s="8">
        <v>2003</v>
      </c>
      <c r="U842" s="8">
        <f t="shared" si="105"/>
        <v>19</v>
      </c>
      <c r="V842" s="7">
        <v>37834</v>
      </c>
      <c r="W842" t="s">
        <v>201</v>
      </c>
      <c r="X842" s="2">
        <v>0.88100000000000001</v>
      </c>
      <c r="Y842" s="6">
        <f t="shared" si="110"/>
        <v>2.3517791836843653E-2</v>
      </c>
      <c r="AA842">
        <v>10459243</v>
      </c>
      <c r="AB842">
        <v>17248</v>
      </c>
      <c r="AD842" t="s">
        <v>2</v>
      </c>
      <c r="AE842">
        <v>45</v>
      </c>
      <c r="AF842">
        <v>4</v>
      </c>
      <c r="AH842" s="9">
        <v>43405</v>
      </c>
      <c r="AI842" t="s">
        <v>4730</v>
      </c>
      <c r="AJ842" t="s">
        <v>4729</v>
      </c>
      <c r="AK842" t="s">
        <v>4728</v>
      </c>
      <c r="AL842">
        <v>4</v>
      </c>
      <c r="AM842" s="5">
        <f t="shared" si="106"/>
        <v>0.21052631578947367</v>
      </c>
      <c r="AN842" s="4">
        <f t="shared" si="111"/>
        <v>3.1885848661790785E-4</v>
      </c>
      <c r="AO842" s="3"/>
      <c r="AP842">
        <v>0</v>
      </c>
      <c r="AR842" t="s">
        <v>4727</v>
      </c>
      <c r="AT842" s="2" t="s">
        <v>0</v>
      </c>
      <c r="AU842" s="1">
        <f t="shared" si="107"/>
        <v>1.655811183177593</v>
      </c>
      <c r="AV842" s="1">
        <f t="shared" si="108"/>
        <v>1.1918325161730781</v>
      </c>
      <c r="AW842" s="1">
        <f t="shared" si="109"/>
        <v>0.72785384916856311</v>
      </c>
    </row>
    <row r="843" spans="1:49" x14ac:dyDescent="0.2">
      <c r="A843">
        <v>841</v>
      </c>
      <c r="B843" t="s">
        <v>4726</v>
      </c>
      <c r="C843" t="s">
        <v>4725</v>
      </c>
      <c r="F843" t="s">
        <v>4724</v>
      </c>
      <c r="G843" t="s">
        <v>9</v>
      </c>
      <c r="H843" t="s">
        <v>8</v>
      </c>
      <c r="I843" t="s">
        <v>4723</v>
      </c>
      <c r="J843">
        <v>60033021</v>
      </c>
      <c r="K843" t="s">
        <v>564</v>
      </c>
      <c r="L843" t="s">
        <v>563</v>
      </c>
      <c r="M843" t="s">
        <v>46</v>
      </c>
      <c r="N843">
        <v>3</v>
      </c>
      <c r="O843" t="s">
        <v>4722</v>
      </c>
      <c r="P843" t="s">
        <v>4721</v>
      </c>
      <c r="Q843" t="s">
        <v>4720</v>
      </c>
      <c r="R843" s="7">
        <v>37834</v>
      </c>
      <c r="S843" s="8">
        <f t="shared" si="104"/>
        <v>2003</v>
      </c>
      <c r="T843" s="8">
        <v>2003</v>
      </c>
      <c r="U843" s="8">
        <f t="shared" si="105"/>
        <v>19</v>
      </c>
      <c r="V843" s="7">
        <v>37834</v>
      </c>
      <c r="W843" t="s">
        <v>201</v>
      </c>
      <c r="X843" s="2">
        <v>0.88100000000000001</v>
      </c>
      <c r="Y843" s="6">
        <f t="shared" si="110"/>
        <v>2.3517791836843653E-2</v>
      </c>
      <c r="AA843">
        <v>10459243</v>
      </c>
      <c r="AB843">
        <v>17248</v>
      </c>
      <c r="AD843" t="s">
        <v>2</v>
      </c>
      <c r="AE843">
        <v>45</v>
      </c>
      <c r="AF843">
        <v>4</v>
      </c>
      <c r="AH843" t="s">
        <v>4719</v>
      </c>
      <c r="AI843" t="s">
        <v>4718</v>
      </c>
      <c r="AJ843" t="s">
        <v>4717</v>
      </c>
      <c r="AK843" t="s">
        <v>4716</v>
      </c>
      <c r="AL843">
        <v>0</v>
      </c>
      <c r="AM843" s="5">
        <f t="shared" si="106"/>
        <v>0</v>
      </c>
      <c r="AN843" s="4">
        <f t="shared" si="111"/>
        <v>0</v>
      </c>
      <c r="AO843" s="3"/>
      <c r="AP843">
        <v>0</v>
      </c>
      <c r="AR843" t="s">
        <v>1</v>
      </c>
      <c r="AT843" s="2" t="s">
        <v>0</v>
      </c>
      <c r="AU843" s="1">
        <f t="shared" si="107"/>
        <v>1.6462454285790555</v>
      </c>
      <c r="AV843" s="1">
        <f t="shared" si="108"/>
        <v>1.1758895918421826</v>
      </c>
      <c r="AW843" s="1">
        <f t="shared" si="109"/>
        <v>0.70553375510530958</v>
      </c>
    </row>
    <row r="844" spans="1:49" x14ac:dyDescent="0.2">
      <c r="A844">
        <v>842</v>
      </c>
      <c r="B844" t="s">
        <v>4715</v>
      </c>
      <c r="C844" t="s">
        <v>4714</v>
      </c>
      <c r="F844" t="s">
        <v>4713</v>
      </c>
      <c r="G844" t="s">
        <v>9</v>
      </c>
      <c r="H844" t="s">
        <v>8</v>
      </c>
      <c r="I844" t="s">
        <v>4712</v>
      </c>
      <c r="J844" t="s">
        <v>4711</v>
      </c>
      <c r="K844" t="s">
        <v>4710</v>
      </c>
      <c r="L844" t="s">
        <v>4709</v>
      </c>
      <c r="M844" t="s">
        <v>30</v>
      </c>
      <c r="N844">
        <v>5</v>
      </c>
      <c r="O844" t="s">
        <v>4708</v>
      </c>
      <c r="P844" t="s">
        <v>4707</v>
      </c>
      <c r="Q844" t="s">
        <v>4706</v>
      </c>
      <c r="R844" s="7">
        <v>37834</v>
      </c>
      <c r="S844" s="8">
        <f t="shared" si="104"/>
        <v>2003</v>
      </c>
      <c r="T844" s="8">
        <v>2003</v>
      </c>
      <c r="U844" s="8">
        <f t="shared" si="105"/>
        <v>19</v>
      </c>
      <c r="V844" s="7">
        <v>37834</v>
      </c>
      <c r="W844" t="s">
        <v>4705</v>
      </c>
      <c r="X844" s="2">
        <v>0.496</v>
      </c>
      <c r="Y844" s="6">
        <f t="shared" si="110"/>
        <v>1.3240436720856359E-2</v>
      </c>
      <c r="AA844">
        <v>15213323</v>
      </c>
      <c r="AB844">
        <v>17335</v>
      </c>
      <c r="AD844" t="s">
        <v>2</v>
      </c>
      <c r="AE844">
        <v>26</v>
      </c>
      <c r="AF844">
        <v>3</v>
      </c>
      <c r="AH844" t="s">
        <v>4704</v>
      </c>
      <c r="AI844" t="s">
        <v>4703</v>
      </c>
      <c r="AJ844" t="s">
        <v>4702</v>
      </c>
      <c r="AK844" t="s">
        <v>4701</v>
      </c>
      <c r="AL844">
        <v>30</v>
      </c>
      <c r="AM844" s="5">
        <f t="shared" si="106"/>
        <v>1.5789473684210527</v>
      </c>
      <c r="AN844" s="4">
        <f t="shared" si="111"/>
        <v>2.3914386496343091E-3</v>
      </c>
      <c r="AO844" s="3"/>
      <c r="AP844">
        <v>0</v>
      </c>
      <c r="AQ844" t="s">
        <v>4700</v>
      </c>
      <c r="AR844" t="s">
        <v>4699</v>
      </c>
      <c r="AS844" t="s">
        <v>4698</v>
      </c>
      <c r="AT844" s="2" t="s">
        <v>0</v>
      </c>
      <c r="AU844" s="1">
        <f t="shared" si="107"/>
        <v>0.99857372994897431</v>
      </c>
      <c r="AV844" s="1">
        <f t="shared" si="108"/>
        <v>0.78159376852453344</v>
      </c>
      <c r="AW844" s="1">
        <f t="shared" si="109"/>
        <v>0.56461380710009246</v>
      </c>
    </row>
    <row r="845" spans="1:49" x14ac:dyDescent="0.2">
      <c r="A845">
        <v>843</v>
      </c>
      <c r="B845" t="s">
        <v>4697</v>
      </c>
      <c r="F845" t="s">
        <v>4696</v>
      </c>
      <c r="G845" t="s">
        <v>9</v>
      </c>
      <c r="H845" t="s">
        <v>8</v>
      </c>
      <c r="I845" t="s">
        <v>4695</v>
      </c>
      <c r="J845">
        <v>100701649</v>
      </c>
      <c r="K845" t="s">
        <v>4694</v>
      </c>
      <c r="L845" t="s">
        <v>4693</v>
      </c>
      <c r="M845" t="s">
        <v>46</v>
      </c>
      <c r="N845">
        <v>1</v>
      </c>
      <c r="O845" t="s">
        <v>4692</v>
      </c>
      <c r="P845">
        <v>36959054200</v>
      </c>
      <c r="Q845">
        <v>100701649</v>
      </c>
      <c r="R845" s="7">
        <v>37834</v>
      </c>
      <c r="S845" s="8">
        <f t="shared" si="104"/>
        <v>2003</v>
      </c>
      <c r="T845" s="8">
        <v>2003</v>
      </c>
      <c r="U845" s="8">
        <f t="shared" si="105"/>
        <v>19</v>
      </c>
      <c r="V845" s="7">
        <v>37834</v>
      </c>
      <c r="W845" t="s">
        <v>4691</v>
      </c>
      <c r="X845" s="2" t="s">
        <v>0</v>
      </c>
      <c r="Y845" s="6" t="e">
        <f t="shared" si="110"/>
        <v>#VALUE!</v>
      </c>
      <c r="AA845" t="s">
        <v>4690</v>
      </c>
      <c r="AB845">
        <v>26720</v>
      </c>
      <c r="AD845" t="s">
        <v>2</v>
      </c>
      <c r="AF845" t="s">
        <v>4689</v>
      </c>
      <c r="AH845" t="s">
        <v>975</v>
      </c>
      <c r="AI845" t="s">
        <v>4688</v>
      </c>
      <c r="AK845" t="s">
        <v>4687</v>
      </c>
      <c r="AL845">
        <v>0</v>
      </c>
      <c r="AM845" s="5">
        <f t="shared" si="106"/>
        <v>0</v>
      </c>
      <c r="AN845" s="4">
        <f t="shared" si="111"/>
        <v>0</v>
      </c>
      <c r="AO845" s="3"/>
      <c r="AP845">
        <v>0</v>
      </c>
      <c r="AR845" t="s">
        <v>1</v>
      </c>
      <c r="AT845" s="2" t="s">
        <v>0</v>
      </c>
      <c r="AU845" s="1" t="e">
        <f t="shared" si="107"/>
        <v>#VALUE!</v>
      </c>
      <c r="AV845" s="1" t="e">
        <f t="shared" si="108"/>
        <v>#VALUE!</v>
      </c>
      <c r="AW845" s="1" t="e">
        <f t="shared" si="109"/>
        <v>#VALUE!</v>
      </c>
    </row>
    <row r="846" spans="1:49" x14ac:dyDescent="0.2">
      <c r="A846">
        <v>844</v>
      </c>
      <c r="B846" t="s">
        <v>4686</v>
      </c>
      <c r="C846" t="s">
        <v>4685</v>
      </c>
      <c r="F846" t="s">
        <v>4684</v>
      </c>
      <c r="G846" t="s">
        <v>9</v>
      </c>
      <c r="H846" t="s">
        <v>8</v>
      </c>
      <c r="I846" t="s">
        <v>4683</v>
      </c>
      <c r="J846" t="s">
        <v>4682</v>
      </c>
      <c r="K846" t="s">
        <v>4681</v>
      </c>
      <c r="L846" t="s">
        <v>4680</v>
      </c>
      <c r="M846" t="s">
        <v>30</v>
      </c>
      <c r="N846">
        <v>5</v>
      </c>
      <c r="O846" t="s">
        <v>4679</v>
      </c>
      <c r="P846" t="s">
        <v>4678</v>
      </c>
      <c r="Q846" t="s">
        <v>4677</v>
      </c>
      <c r="R846" s="7">
        <v>37834</v>
      </c>
      <c r="S846" s="8">
        <f t="shared" si="104"/>
        <v>2003</v>
      </c>
      <c r="T846" s="8">
        <v>2003</v>
      </c>
      <c r="U846" s="8">
        <f t="shared" si="105"/>
        <v>19</v>
      </c>
      <c r="V846" s="7">
        <v>37834</v>
      </c>
      <c r="W846" t="s">
        <v>620</v>
      </c>
      <c r="X846" s="2">
        <v>0.39600000000000002</v>
      </c>
      <c r="Y846" s="6">
        <f t="shared" si="110"/>
        <v>1.0570993833586931E-2</v>
      </c>
      <c r="AA846">
        <v>8858985</v>
      </c>
      <c r="AB846">
        <v>25993</v>
      </c>
      <c r="AD846" t="s">
        <v>2</v>
      </c>
      <c r="AE846">
        <v>18</v>
      </c>
      <c r="AF846">
        <v>8</v>
      </c>
      <c r="AH846" s="10">
        <v>44411</v>
      </c>
      <c r="AI846" t="s">
        <v>4676</v>
      </c>
      <c r="AK846" t="s">
        <v>4675</v>
      </c>
      <c r="AL846">
        <v>5</v>
      </c>
      <c r="AM846" s="5">
        <f t="shared" si="106"/>
        <v>0.26315789473684209</v>
      </c>
      <c r="AN846" s="4">
        <f t="shared" si="111"/>
        <v>3.9857310827238487E-4</v>
      </c>
      <c r="AO846" s="3"/>
      <c r="AP846">
        <v>0</v>
      </c>
      <c r="AR846" t="s">
        <v>1</v>
      </c>
      <c r="AT846" s="2" t="s">
        <v>0</v>
      </c>
      <c r="AU846" s="1">
        <f t="shared" si="107"/>
        <v>0.75192676159925675</v>
      </c>
      <c r="AV846" s="1">
        <f t="shared" si="108"/>
        <v>0.54847834709296583</v>
      </c>
      <c r="AW846" s="1">
        <f t="shared" si="109"/>
        <v>0.34502993258667486</v>
      </c>
    </row>
    <row r="847" spans="1:49" x14ac:dyDescent="0.2">
      <c r="A847">
        <v>845</v>
      </c>
      <c r="B847" t="s">
        <v>4674</v>
      </c>
      <c r="C847" t="s">
        <v>4673</v>
      </c>
      <c r="F847" t="s">
        <v>4672</v>
      </c>
      <c r="G847" t="s">
        <v>9</v>
      </c>
      <c r="H847" t="s">
        <v>8</v>
      </c>
      <c r="I847" t="s">
        <v>4671</v>
      </c>
      <c r="J847" t="s">
        <v>4666</v>
      </c>
      <c r="K847" t="s">
        <v>4670</v>
      </c>
      <c r="L847" t="s">
        <v>4669</v>
      </c>
      <c r="M847" t="s">
        <v>193</v>
      </c>
      <c r="N847">
        <v>2</v>
      </c>
      <c r="O847" t="s">
        <v>4668</v>
      </c>
      <c r="P847" t="s">
        <v>4667</v>
      </c>
      <c r="Q847" t="s">
        <v>4666</v>
      </c>
      <c r="R847" s="7">
        <v>37834</v>
      </c>
      <c r="S847" s="8">
        <f t="shared" si="104"/>
        <v>2003</v>
      </c>
      <c r="T847" s="8">
        <v>2003</v>
      </c>
      <c r="U847" s="8">
        <f t="shared" si="105"/>
        <v>19</v>
      </c>
      <c r="V847" s="7">
        <v>37834</v>
      </c>
      <c r="W847" t="s">
        <v>627</v>
      </c>
      <c r="X847" s="2">
        <v>0.36699999999999999</v>
      </c>
      <c r="Y847" s="6">
        <f t="shared" si="110"/>
        <v>9.7968553962787964E-3</v>
      </c>
      <c r="AA847">
        <v>10283358</v>
      </c>
      <c r="AB847">
        <v>27502</v>
      </c>
      <c r="AD847" t="s">
        <v>2</v>
      </c>
      <c r="AE847">
        <v>48</v>
      </c>
      <c r="AF847">
        <v>8</v>
      </c>
      <c r="AH847" t="s">
        <v>4665</v>
      </c>
      <c r="AL847">
        <v>1</v>
      </c>
      <c r="AM847" s="5">
        <f t="shared" si="106"/>
        <v>5.2631578947368418E-2</v>
      </c>
      <c r="AN847" s="4">
        <f t="shared" si="111"/>
        <v>7.9714621654476962E-5</v>
      </c>
      <c r="AO847" s="3"/>
      <c r="AP847">
        <v>0</v>
      </c>
      <c r="AR847" t="s">
        <v>1</v>
      </c>
      <c r="AT847" s="2">
        <v>0.67900000000000005</v>
      </c>
      <c r="AU847" s="1">
        <f t="shared" si="107"/>
        <v>0.68817131638915008</v>
      </c>
      <c r="AV847" s="1">
        <f t="shared" si="108"/>
        <v>0.49382850089666369</v>
      </c>
      <c r="AW847" s="1">
        <f t="shared" si="109"/>
        <v>0.2994856854041773</v>
      </c>
    </row>
    <row r="848" spans="1:49" x14ac:dyDescent="0.2">
      <c r="A848">
        <v>846</v>
      </c>
      <c r="B848" t="s">
        <v>4664</v>
      </c>
      <c r="C848" t="s">
        <v>4663</v>
      </c>
      <c r="F848" t="s">
        <v>4662</v>
      </c>
      <c r="G848" t="s">
        <v>9</v>
      </c>
      <c r="H848" t="s">
        <v>8</v>
      </c>
      <c r="I848" t="s">
        <v>4661</v>
      </c>
      <c r="J848">
        <v>60019722</v>
      </c>
      <c r="K848" t="s">
        <v>302</v>
      </c>
      <c r="L848" t="s">
        <v>301</v>
      </c>
      <c r="M848" t="s">
        <v>53</v>
      </c>
      <c r="N848">
        <v>2</v>
      </c>
      <c r="O848" t="s">
        <v>4660</v>
      </c>
      <c r="P848" t="s">
        <v>4659</v>
      </c>
      <c r="Q848" t="s">
        <v>326</v>
      </c>
      <c r="R848" s="7">
        <v>37834</v>
      </c>
      <c r="S848" s="8">
        <f t="shared" si="104"/>
        <v>2003</v>
      </c>
      <c r="T848" s="8">
        <v>2003</v>
      </c>
      <c r="U848" s="8">
        <f t="shared" si="105"/>
        <v>19</v>
      </c>
      <c r="V848" s="7">
        <v>37834</v>
      </c>
      <c r="W848" t="s">
        <v>122</v>
      </c>
      <c r="X848" s="2">
        <v>0.94</v>
      </c>
      <c r="Y848" s="6">
        <f t="shared" si="110"/>
        <v>2.5092763140332611E-2</v>
      </c>
      <c r="AA848">
        <v>15311309</v>
      </c>
      <c r="AB848">
        <v>17295</v>
      </c>
      <c r="AD848" t="s">
        <v>2</v>
      </c>
      <c r="AE848">
        <v>13</v>
      </c>
      <c r="AF848">
        <v>8</v>
      </c>
      <c r="AH848" t="s">
        <v>923</v>
      </c>
      <c r="AI848" t="s">
        <v>4658</v>
      </c>
      <c r="AJ848" t="s">
        <v>4657</v>
      </c>
      <c r="AK848" t="s">
        <v>4656</v>
      </c>
      <c r="AL848">
        <v>12</v>
      </c>
      <c r="AM848" s="5">
        <f t="shared" si="106"/>
        <v>0.63157894736842102</v>
      </c>
      <c r="AN848" s="4">
        <f t="shared" si="111"/>
        <v>9.5657545985372366E-4</v>
      </c>
      <c r="AO848" s="3"/>
      <c r="AP848">
        <v>0</v>
      </c>
      <c r="AR848" t="s">
        <v>1</v>
      </c>
      <c r="AT848" s="2" t="s">
        <v>0</v>
      </c>
      <c r="AU848" s="1">
        <f t="shared" si="107"/>
        <v>1.7851906836188944</v>
      </c>
      <c r="AV848" s="1">
        <f t="shared" si="108"/>
        <v>1.3024669300093166</v>
      </c>
      <c r="AW848" s="1">
        <f t="shared" si="109"/>
        <v>0.81974317639973893</v>
      </c>
    </row>
    <row r="849" spans="1:49" x14ac:dyDescent="0.2">
      <c r="A849">
        <v>847</v>
      </c>
      <c r="B849" t="s">
        <v>4655</v>
      </c>
      <c r="C849" t="s">
        <v>4654</v>
      </c>
      <c r="F849" t="s">
        <v>4653</v>
      </c>
      <c r="G849" t="s">
        <v>9</v>
      </c>
      <c r="H849" t="s">
        <v>8</v>
      </c>
      <c r="I849" t="s">
        <v>4652</v>
      </c>
      <c r="J849">
        <v>60030035</v>
      </c>
      <c r="K849" t="s">
        <v>4651</v>
      </c>
      <c r="L849" t="s">
        <v>260</v>
      </c>
      <c r="M849" t="s">
        <v>259</v>
      </c>
      <c r="N849">
        <v>3</v>
      </c>
      <c r="O849" t="s">
        <v>4650</v>
      </c>
      <c r="P849" t="s">
        <v>4649</v>
      </c>
      <c r="Q849" t="s">
        <v>4648</v>
      </c>
      <c r="R849" s="7">
        <v>37834</v>
      </c>
      <c r="S849" s="8">
        <f t="shared" si="104"/>
        <v>2003</v>
      </c>
      <c r="T849" s="8">
        <v>2003</v>
      </c>
      <c r="U849" s="8">
        <f t="shared" si="105"/>
        <v>19</v>
      </c>
      <c r="V849" s="7">
        <v>37834</v>
      </c>
      <c r="W849" t="s">
        <v>122</v>
      </c>
      <c r="X849" s="2">
        <v>0.94</v>
      </c>
      <c r="Y849" s="6">
        <f t="shared" si="110"/>
        <v>2.5092763140332611E-2</v>
      </c>
      <c r="AA849">
        <v>15311309</v>
      </c>
      <c r="AB849">
        <v>17295</v>
      </c>
      <c r="AD849" t="s">
        <v>2</v>
      </c>
      <c r="AE849">
        <v>13</v>
      </c>
      <c r="AF849">
        <v>8</v>
      </c>
      <c r="AH849" t="s">
        <v>4647</v>
      </c>
      <c r="AI849" t="s">
        <v>4646</v>
      </c>
      <c r="AJ849" t="s">
        <v>4645</v>
      </c>
      <c r="AK849" t="s">
        <v>4644</v>
      </c>
      <c r="AL849">
        <v>4</v>
      </c>
      <c r="AM849" s="5">
        <f t="shared" si="106"/>
        <v>0.21052631578947367</v>
      </c>
      <c r="AN849" s="4">
        <f t="shared" si="111"/>
        <v>3.1885848661790785E-4</v>
      </c>
      <c r="AO849" s="3"/>
      <c r="AP849">
        <v>0</v>
      </c>
      <c r="AR849" t="s">
        <v>1</v>
      </c>
      <c r="AT849" s="2" t="s">
        <v>0</v>
      </c>
      <c r="AU849" s="1">
        <f t="shared" si="107"/>
        <v>1.7660591744218201</v>
      </c>
      <c r="AV849" s="1">
        <f t="shared" si="108"/>
        <v>1.270581081347526</v>
      </c>
      <c r="AW849" s="1">
        <f t="shared" si="109"/>
        <v>0.77510298827323187</v>
      </c>
    </row>
    <row r="850" spans="1:49" x14ac:dyDescent="0.2">
      <c r="A850">
        <v>848</v>
      </c>
      <c r="B850" t="s">
        <v>4643</v>
      </c>
      <c r="C850" t="s">
        <v>4642</v>
      </c>
      <c r="F850" t="s">
        <v>4641</v>
      </c>
      <c r="G850" t="s">
        <v>9</v>
      </c>
      <c r="H850" t="s">
        <v>8</v>
      </c>
      <c r="I850" t="s">
        <v>1149</v>
      </c>
      <c r="J850" t="s">
        <v>4640</v>
      </c>
      <c r="K850" t="s">
        <v>4639</v>
      </c>
      <c r="L850" t="s">
        <v>4638</v>
      </c>
      <c r="M850" t="s">
        <v>2278</v>
      </c>
      <c r="N850">
        <v>3</v>
      </c>
      <c r="O850" t="s">
        <v>4637</v>
      </c>
      <c r="P850" t="s">
        <v>4636</v>
      </c>
      <c r="Q850" t="s">
        <v>4635</v>
      </c>
      <c r="R850" s="7">
        <v>37834</v>
      </c>
      <c r="S850" s="8">
        <f t="shared" si="104"/>
        <v>2003</v>
      </c>
      <c r="T850" s="8">
        <v>2003</v>
      </c>
      <c r="U850" s="8">
        <f t="shared" si="105"/>
        <v>19</v>
      </c>
      <c r="V850" s="7">
        <v>37834</v>
      </c>
      <c r="W850" t="s">
        <v>122</v>
      </c>
      <c r="X850" s="2">
        <v>0.94</v>
      </c>
      <c r="Y850" s="6">
        <f t="shared" si="110"/>
        <v>2.5092763140332611E-2</v>
      </c>
      <c r="AA850">
        <v>15311309</v>
      </c>
      <c r="AB850">
        <v>17295</v>
      </c>
      <c r="AD850" t="s">
        <v>2</v>
      </c>
      <c r="AE850">
        <v>13</v>
      </c>
      <c r="AF850">
        <v>8</v>
      </c>
      <c r="AH850" t="s">
        <v>4634</v>
      </c>
      <c r="AI850" t="s">
        <v>4633</v>
      </c>
      <c r="AJ850" t="s">
        <v>4632</v>
      </c>
      <c r="AK850" t="s">
        <v>4631</v>
      </c>
      <c r="AL850">
        <v>31</v>
      </c>
      <c r="AM850" s="5">
        <f t="shared" si="106"/>
        <v>1.631578947368421</v>
      </c>
      <c r="AN850" s="4">
        <f t="shared" si="111"/>
        <v>2.4711532712887859E-3</v>
      </c>
      <c r="AO850" s="3"/>
      <c r="AP850">
        <v>0</v>
      </c>
      <c r="AR850" t="s">
        <v>1</v>
      </c>
      <c r="AT850" s="2" t="s">
        <v>0</v>
      </c>
      <c r="AU850" s="1">
        <f t="shared" si="107"/>
        <v>1.8306280179619463</v>
      </c>
      <c r="AV850" s="1">
        <f t="shared" si="108"/>
        <v>1.3781958205810698</v>
      </c>
      <c r="AW850" s="1">
        <f t="shared" si="109"/>
        <v>0.92576362320019334</v>
      </c>
    </row>
    <row r="851" spans="1:49" x14ac:dyDescent="0.2">
      <c r="A851">
        <v>849</v>
      </c>
      <c r="B851" t="s">
        <v>4630</v>
      </c>
      <c r="C851" t="s">
        <v>4629</v>
      </c>
      <c r="F851" t="s">
        <v>4628</v>
      </c>
      <c r="G851" t="s">
        <v>9</v>
      </c>
      <c r="H851" t="s">
        <v>8</v>
      </c>
      <c r="I851" t="s">
        <v>229</v>
      </c>
      <c r="J851">
        <v>60012370</v>
      </c>
      <c r="K851" t="s">
        <v>600</v>
      </c>
      <c r="L851" t="s">
        <v>599</v>
      </c>
      <c r="M851" t="s">
        <v>89</v>
      </c>
      <c r="N851">
        <v>3</v>
      </c>
      <c r="O851" t="s">
        <v>4627</v>
      </c>
      <c r="P851" t="s">
        <v>4626</v>
      </c>
      <c r="Q851" t="s">
        <v>601</v>
      </c>
      <c r="R851" s="7">
        <v>37834</v>
      </c>
      <c r="S851" s="8">
        <f t="shared" si="104"/>
        <v>2003</v>
      </c>
      <c r="T851" s="8">
        <v>2003</v>
      </c>
      <c r="U851" s="8">
        <f t="shared" si="105"/>
        <v>19</v>
      </c>
      <c r="V851" s="7">
        <v>37834</v>
      </c>
      <c r="W851" t="s">
        <v>122</v>
      </c>
      <c r="X851" s="2">
        <v>0.94</v>
      </c>
      <c r="Y851" s="6">
        <f t="shared" si="110"/>
        <v>2.5092763140332611E-2</v>
      </c>
      <c r="AA851">
        <v>15311309</v>
      </c>
      <c r="AB851">
        <v>17295</v>
      </c>
      <c r="AD851" t="s">
        <v>2</v>
      </c>
      <c r="AE851">
        <v>13</v>
      </c>
      <c r="AF851">
        <v>8</v>
      </c>
      <c r="AH851" t="s">
        <v>4625</v>
      </c>
      <c r="AI851" t="s">
        <v>4624</v>
      </c>
      <c r="AJ851" t="s">
        <v>4623</v>
      </c>
      <c r="AK851" t="s">
        <v>4622</v>
      </c>
      <c r="AL851">
        <v>4</v>
      </c>
      <c r="AM851" s="5">
        <f t="shared" si="106"/>
        <v>0.21052631578947367</v>
      </c>
      <c r="AN851" s="4">
        <f t="shared" si="111"/>
        <v>3.1885848661790785E-4</v>
      </c>
      <c r="AO851" s="3"/>
      <c r="AP851">
        <v>0</v>
      </c>
      <c r="AR851" t="s">
        <v>104</v>
      </c>
      <c r="AT851" s="2" t="s">
        <v>0</v>
      </c>
      <c r="AU851" s="1">
        <f t="shared" si="107"/>
        <v>1.7660591744218201</v>
      </c>
      <c r="AV851" s="1">
        <f t="shared" si="108"/>
        <v>1.270581081347526</v>
      </c>
      <c r="AW851" s="1">
        <f t="shared" si="109"/>
        <v>0.77510298827323187</v>
      </c>
    </row>
    <row r="852" spans="1:49" x14ac:dyDescent="0.2">
      <c r="A852">
        <v>850</v>
      </c>
      <c r="B852" t="s">
        <v>4621</v>
      </c>
      <c r="F852" t="s">
        <v>4620</v>
      </c>
      <c r="G852" t="s">
        <v>9</v>
      </c>
      <c r="H852" t="s">
        <v>8</v>
      </c>
      <c r="I852" t="s">
        <v>4523</v>
      </c>
      <c r="J852">
        <v>60024666</v>
      </c>
      <c r="K852" t="s">
        <v>581</v>
      </c>
      <c r="L852" t="s">
        <v>580</v>
      </c>
      <c r="M852" t="s">
        <v>89</v>
      </c>
      <c r="N852">
        <v>2</v>
      </c>
      <c r="O852" t="s">
        <v>4522</v>
      </c>
      <c r="P852" t="s">
        <v>4521</v>
      </c>
      <c r="Q852" t="s">
        <v>656</v>
      </c>
      <c r="R852" s="7">
        <v>37834</v>
      </c>
      <c r="S852" s="8">
        <f t="shared" si="104"/>
        <v>2003</v>
      </c>
      <c r="T852" s="8">
        <v>2003</v>
      </c>
      <c r="U852" s="8">
        <f t="shared" si="105"/>
        <v>19</v>
      </c>
      <c r="V852" s="7">
        <v>37834</v>
      </c>
      <c r="W852" t="s">
        <v>655</v>
      </c>
      <c r="X852" s="2" t="s">
        <v>0</v>
      </c>
      <c r="Y852" s="6" t="e">
        <f t="shared" si="110"/>
        <v>#VALUE!</v>
      </c>
      <c r="AA852">
        <v>10234462</v>
      </c>
      <c r="AB852">
        <v>19855</v>
      </c>
      <c r="AD852" t="s">
        <v>2</v>
      </c>
      <c r="AE852">
        <v>10</v>
      </c>
      <c r="AF852">
        <v>3</v>
      </c>
      <c r="AH852" t="s">
        <v>4619</v>
      </c>
      <c r="AI852" t="s">
        <v>4618</v>
      </c>
      <c r="AJ852" t="s">
        <v>4617</v>
      </c>
      <c r="AK852" t="s">
        <v>4616</v>
      </c>
      <c r="AL852">
        <v>0</v>
      </c>
      <c r="AM852" s="5">
        <f t="shared" si="106"/>
        <v>0</v>
      </c>
      <c r="AN852" s="4">
        <f t="shared" si="111"/>
        <v>0</v>
      </c>
      <c r="AO852" s="3"/>
      <c r="AP852">
        <v>0</v>
      </c>
      <c r="AR852" t="s">
        <v>1</v>
      </c>
      <c r="AT852" s="2" t="s">
        <v>0</v>
      </c>
      <c r="AU852" s="1" t="e">
        <f t="shared" si="107"/>
        <v>#VALUE!</v>
      </c>
      <c r="AV852" s="1" t="e">
        <f t="shared" si="108"/>
        <v>#VALUE!</v>
      </c>
      <c r="AW852" s="1" t="e">
        <f t="shared" si="109"/>
        <v>#VALUE!</v>
      </c>
    </row>
    <row r="853" spans="1:49" x14ac:dyDescent="0.2">
      <c r="A853">
        <v>851</v>
      </c>
      <c r="B853" t="s">
        <v>4615</v>
      </c>
      <c r="C853" t="s">
        <v>4614</v>
      </c>
      <c r="F853" t="s">
        <v>4613</v>
      </c>
      <c r="G853" t="s">
        <v>9</v>
      </c>
      <c r="H853" t="s">
        <v>8</v>
      </c>
      <c r="I853" t="s">
        <v>4612</v>
      </c>
      <c r="J853" t="s">
        <v>4611</v>
      </c>
      <c r="K853" t="s">
        <v>4610</v>
      </c>
      <c r="L853" t="s">
        <v>4609</v>
      </c>
      <c r="M853" t="s">
        <v>236</v>
      </c>
      <c r="N853">
        <v>3</v>
      </c>
      <c r="O853" t="s">
        <v>4608</v>
      </c>
      <c r="P853" t="s">
        <v>4607</v>
      </c>
      <c r="Q853" t="s">
        <v>4606</v>
      </c>
      <c r="R853" s="7">
        <v>37834</v>
      </c>
      <c r="S853" s="8">
        <f t="shared" si="104"/>
        <v>2003</v>
      </c>
      <c r="T853" s="8">
        <v>2003</v>
      </c>
      <c r="U853" s="8">
        <f t="shared" si="105"/>
        <v>19</v>
      </c>
      <c r="V853" s="7">
        <v>37834</v>
      </c>
      <c r="W853" t="s">
        <v>72</v>
      </c>
      <c r="X853" s="2">
        <v>2.141</v>
      </c>
      <c r="Y853" s="6">
        <f t="shared" si="110"/>
        <v>5.7152772216438434E-2</v>
      </c>
      <c r="AA853">
        <v>1962892</v>
      </c>
      <c r="AB853">
        <v>17360</v>
      </c>
      <c r="AD853" t="s">
        <v>2</v>
      </c>
      <c r="AE853">
        <v>41</v>
      </c>
      <c r="AF853">
        <v>8</v>
      </c>
      <c r="AH853" t="s">
        <v>4605</v>
      </c>
      <c r="AI853" t="s">
        <v>4604</v>
      </c>
      <c r="AJ853" t="s">
        <v>4603</v>
      </c>
      <c r="AK853" t="s">
        <v>4602</v>
      </c>
      <c r="AL853">
        <v>81</v>
      </c>
      <c r="AM853" s="5">
        <f t="shared" si="106"/>
        <v>4.2631578947368425</v>
      </c>
      <c r="AN853" s="4">
        <f t="shared" si="111"/>
        <v>6.4568843540126356E-3</v>
      </c>
      <c r="AO853" s="3"/>
      <c r="AP853">
        <v>0</v>
      </c>
      <c r="AR853" t="s">
        <v>1</v>
      </c>
      <c r="AT853" s="2" t="s">
        <v>0</v>
      </c>
      <c r="AU853" s="1">
        <f t="shared" si="107"/>
        <v>4.1944005857710698</v>
      </c>
      <c r="AV853" s="1">
        <f t="shared" si="108"/>
        <v>3.1804828285225537</v>
      </c>
      <c r="AW853" s="1">
        <f t="shared" si="109"/>
        <v>2.1665650712740376</v>
      </c>
    </row>
    <row r="854" spans="1:49" x14ac:dyDescent="0.2">
      <c r="A854">
        <v>852</v>
      </c>
      <c r="B854" t="s">
        <v>4601</v>
      </c>
      <c r="C854" t="s">
        <v>4600</v>
      </c>
      <c r="F854" t="s">
        <v>4599</v>
      </c>
      <c r="G854" t="s">
        <v>9</v>
      </c>
      <c r="H854" t="s">
        <v>8</v>
      </c>
      <c r="I854" t="s">
        <v>4598</v>
      </c>
      <c r="J854" t="s">
        <v>4597</v>
      </c>
      <c r="K854" t="s">
        <v>4596</v>
      </c>
      <c r="L854" t="s">
        <v>4595</v>
      </c>
      <c r="M854" t="s">
        <v>56</v>
      </c>
      <c r="N854">
        <v>4</v>
      </c>
      <c r="O854" t="s">
        <v>4594</v>
      </c>
      <c r="P854" t="s">
        <v>4593</v>
      </c>
      <c r="Q854" t="s">
        <v>4592</v>
      </c>
      <c r="R854" s="7">
        <v>37834</v>
      </c>
      <c r="S854" s="8">
        <f t="shared" si="104"/>
        <v>2003</v>
      </c>
      <c r="T854" s="8">
        <v>2003</v>
      </c>
      <c r="U854" s="8">
        <f t="shared" si="105"/>
        <v>19</v>
      </c>
      <c r="V854" s="7">
        <v>37834</v>
      </c>
      <c r="W854" t="s">
        <v>122</v>
      </c>
      <c r="X854" s="2">
        <v>0.94</v>
      </c>
      <c r="Y854" s="6">
        <f t="shared" si="110"/>
        <v>2.5092763140332611E-2</v>
      </c>
      <c r="AA854">
        <v>15311309</v>
      </c>
      <c r="AB854">
        <v>17295</v>
      </c>
      <c r="AD854" t="s">
        <v>2</v>
      </c>
      <c r="AE854">
        <v>13</v>
      </c>
      <c r="AF854">
        <v>8</v>
      </c>
      <c r="AH854" t="s">
        <v>4591</v>
      </c>
      <c r="AI854" t="s">
        <v>4590</v>
      </c>
      <c r="AJ854" t="s">
        <v>4589</v>
      </c>
      <c r="AK854" t="s">
        <v>4588</v>
      </c>
      <c r="AL854">
        <v>2</v>
      </c>
      <c r="AM854" s="5">
        <f t="shared" si="106"/>
        <v>0.10526315789473684</v>
      </c>
      <c r="AN854" s="4">
        <f t="shared" si="111"/>
        <v>1.5942924330895392E-4</v>
      </c>
      <c r="AO854" s="3"/>
      <c r="AP854">
        <v>0</v>
      </c>
      <c r="AR854" t="s">
        <v>1</v>
      </c>
      <c r="AT854" s="2" t="s">
        <v>0</v>
      </c>
      <c r="AU854" s="1">
        <f t="shared" si="107"/>
        <v>1.7612762971225513</v>
      </c>
      <c r="AV854" s="1">
        <f t="shared" si="108"/>
        <v>1.2626096191820784</v>
      </c>
      <c r="AW854" s="1">
        <f t="shared" si="109"/>
        <v>0.76394294124160511</v>
      </c>
    </row>
    <row r="855" spans="1:49" x14ac:dyDescent="0.2">
      <c r="A855">
        <v>853</v>
      </c>
      <c r="B855" t="s">
        <v>4587</v>
      </c>
      <c r="C855" t="s">
        <v>4586</v>
      </c>
      <c r="F855" t="s">
        <v>4585</v>
      </c>
      <c r="G855" t="s">
        <v>9</v>
      </c>
      <c r="H855" t="s">
        <v>8</v>
      </c>
      <c r="I855" t="s">
        <v>4584</v>
      </c>
      <c r="J855">
        <v>60073604</v>
      </c>
      <c r="K855" t="s">
        <v>4583</v>
      </c>
      <c r="L855" t="s">
        <v>424</v>
      </c>
      <c r="M855" t="s">
        <v>26</v>
      </c>
      <c r="N855">
        <v>6</v>
      </c>
      <c r="O855" t="s">
        <v>4582</v>
      </c>
      <c r="P855" t="s">
        <v>4581</v>
      </c>
      <c r="Q855" t="s">
        <v>4580</v>
      </c>
      <c r="R855" s="7">
        <v>37834</v>
      </c>
      <c r="S855" s="8">
        <f t="shared" si="104"/>
        <v>2003</v>
      </c>
      <c r="T855" s="8">
        <v>2003</v>
      </c>
      <c r="U855" s="8">
        <f t="shared" si="105"/>
        <v>19</v>
      </c>
      <c r="V855" s="7">
        <v>37834</v>
      </c>
      <c r="W855" t="s">
        <v>122</v>
      </c>
      <c r="X855" s="2">
        <v>0.94</v>
      </c>
      <c r="Y855" s="6">
        <f t="shared" si="110"/>
        <v>2.5092763140332611E-2</v>
      </c>
      <c r="AA855">
        <v>15311309</v>
      </c>
      <c r="AB855">
        <v>17295</v>
      </c>
      <c r="AD855" t="s">
        <v>2</v>
      </c>
      <c r="AE855">
        <v>13</v>
      </c>
      <c r="AF855">
        <v>8</v>
      </c>
      <c r="AH855" t="s">
        <v>4579</v>
      </c>
      <c r="AI855" t="s">
        <v>4578</v>
      </c>
      <c r="AJ855" t="s">
        <v>4577</v>
      </c>
      <c r="AK855" t="s">
        <v>4576</v>
      </c>
      <c r="AL855">
        <v>3</v>
      </c>
      <c r="AM855" s="5">
        <f t="shared" si="106"/>
        <v>0.15789473684210525</v>
      </c>
      <c r="AN855" s="4">
        <f t="shared" si="111"/>
        <v>2.3914386496343091E-4</v>
      </c>
      <c r="AO855" s="3"/>
      <c r="AP855">
        <v>0</v>
      </c>
      <c r="AQ855" t="s">
        <v>441</v>
      </c>
      <c r="AR855">
        <v>69971024</v>
      </c>
      <c r="AS855" t="s">
        <v>440</v>
      </c>
      <c r="AT855" s="2" t="s">
        <v>0</v>
      </c>
      <c r="AU855" s="1">
        <f t="shared" si="107"/>
        <v>1.7636677357721855</v>
      </c>
      <c r="AV855" s="1">
        <f t="shared" si="108"/>
        <v>1.2665953502648022</v>
      </c>
      <c r="AW855" s="1">
        <f t="shared" si="109"/>
        <v>0.76952296475741844</v>
      </c>
    </row>
    <row r="856" spans="1:49" x14ac:dyDescent="0.2">
      <c r="A856">
        <v>854</v>
      </c>
      <c r="B856" t="s">
        <v>4575</v>
      </c>
      <c r="C856" t="s">
        <v>4574</v>
      </c>
      <c r="F856" t="s">
        <v>4573</v>
      </c>
      <c r="G856" t="s">
        <v>9</v>
      </c>
      <c r="H856" t="s">
        <v>8</v>
      </c>
      <c r="I856" t="s">
        <v>4572</v>
      </c>
      <c r="J856" t="s">
        <v>4571</v>
      </c>
      <c r="K856" t="s">
        <v>4570</v>
      </c>
      <c r="L856" t="s">
        <v>4569</v>
      </c>
      <c r="M856" t="s">
        <v>30</v>
      </c>
      <c r="N856">
        <v>3</v>
      </c>
      <c r="O856" t="s">
        <v>4568</v>
      </c>
      <c r="P856" t="s">
        <v>4567</v>
      </c>
      <c r="Q856" t="s">
        <v>4566</v>
      </c>
      <c r="R856" s="7">
        <v>37834</v>
      </c>
      <c r="S856" s="8">
        <f t="shared" si="104"/>
        <v>2003</v>
      </c>
      <c r="T856" s="8">
        <v>2003</v>
      </c>
      <c r="U856" s="8">
        <f t="shared" si="105"/>
        <v>19</v>
      </c>
      <c r="V856" s="7">
        <v>37834</v>
      </c>
      <c r="W856" t="s">
        <v>4565</v>
      </c>
      <c r="X856" s="2">
        <v>0.317</v>
      </c>
      <c r="Y856" s="6">
        <f t="shared" si="110"/>
        <v>8.4621339526440836E-3</v>
      </c>
      <c r="AA856">
        <v>11108657</v>
      </c>
      <c r="AB856">
        <v>26646</v>
      </c>
      <c r="AD856" t="s">
        <v>2</v>
      </c>
      <c r="AE856">
        <v>2003</v>
      </c>
      <c r="AF856">
        <v>9</v>
      </c>
      <c r="AH856" t="s">
        <v>4564</v>
      </c>
      <c r="AI856" t="s">
        <v>4563</v>
      </c>
      <c r="AJ856" t="s">
        <v>4562</v>
      </c>
      <c r="AK856" t="s">
        <v>4561</v>
      </c>
      <c r="AL856">
        <v>1</v>
      </c>
      <c r="AM856" s="5">
        <f t="shared" si="106"/>
        <v>5.2631578947368418E-2</v>
      </c>
      <c r="AN856" s="4">
        <f t="shared" si="111"/>
        <v>7.9714621654476962E-5</v>
      </c>
      <c r="AO856" s="3"/>
      <c r="AP856">
        <v>1</v>
      </c>
      <c r="AR856" t="s">
        <v>1</v>
      </c>
      <c r="AT856" s="2" t="s">
        <v>0</v>
      </c>
      <c r="AU856" s="1">
        <f t="shared" si="107"/>
        <v>0.59474081533472012</v>
      </c>
      <c r="AV856" s="1">
        <f t="shared" si="108"/>
        <v>0.42709242871492809</v>
      </c>
      <c r="AW856" s="1">
        <f t="shared" si="109"/>
        <v>0.25944404209513588</v>
      </c>
    </row>
    <row r="857" spans="1:49" x14ac:dyDescent="0.2">
      <c r="A857">
        <v>855</v>
      </c>
      <c r="B857" t="s">
        <v>4560</v>
      </c>
      <c r="C857" t="s">
        <v>4559</v>
      </c>
      <c r="F857" t="s">
        <v>4558</v>
      </c>
      <c r="G857" t="s">
        <v>9</v>
      </c>
      <c r="H857" t="s">
        <v>8</v>
      </c>
      <c r="I857" t="s">
        <v>4557</v>
      </c>
      <c r="J857" t="s">
        <v>4556</v>
      </c>
      <c r="K857" t="s">
        <v>4555</v>
      </c>
      <c r="L857" t="s">
        <v>4554</v>
      </c>
      <c r="M857" t="s">
        <v>30</v>
      </c>
      <c r="N857">
        <v>4</v>
      </c>
      <c r="O857" t="s">
        <v>4553</v>
      </c>
      <c r="P857" t="s">
        <v>4552</v>
      </c>
      <c r="Q857" t="s">
        <v>4551</v>
      </c>
      <c r="R857" s="7">
        <v>37834</v>
      </c>
      <c r="S857" s="8">
        <f t="shared" si="104"/>
        <v>2003</v>
      </c>
      <c r="T857" s="8">
        <v>2003</v>
      </c>
      <c r="U857" s="8">
        <f t="shared" si="105"/>
        <v>19</v>
      </c>
      <c r="V857" s="7">
        <v>37834</v>
      </c>
      <c r="W857" t="s">
        <v>134</v>
      </c>
      <c r="X857" s="2">
        <v>0.35699999999999998</v>
      </c>
      <c r="Y857" s="6">
        <f t="shared" si="110"/>
        <v>9.5299111075518531E-3</v>
      </c>
      <c r="AA857">
        <v>913286</v>
      </c>
      <c r="AB857">
        <v>12316</v>
      </c>
      <c r="AD857" t="s">
        <v>2</v>
      </c>
      <c r="AE857">
        <v>42</v>
      </c>
      <c r="AF857">
        <v>8</v>
      </c>
      <c r="AH857" t="s">
        <v>4550</v>
      </c>
      <c r="AI857" t="s">
        <v>4549</v>
      </c>
      <c r="AJ857" t="s">
        <v>4548</v>
      </c>
      <c r="AK857" t="s">
        <v>4547</v>
      </c>
      <c r="AL857">
        <v>0</v>
      </c>
      <c r="AM857" s="5">
        <f t="shared" si="106"/>
        <v>0</v>
      </c>
      <c r="AN857" s="4">
        <f t="shared" si="111"/>
        <v>0</v>
      </c>
      <c r="AO857" s="3"/>
      <c r="AP857">
        <v>0</v>
      </c>
      <c r="AQ857" t="s">
        <v>400</v>
      </c>
      <c r="AR857" t="s">
        <v>1024</v>
      </c>
      <c r="AS857" t="s">
        <v>399</v>
      </c>
      <c r="AT857" s="2">
        <v>1.0840000000000001</v>
      </c>
      <c r="AU857" s="1">
        <f t="shared" si="107"/>
        <v>0.66709377752862975</v>
      </c>
      <c r="AV857" s="1">
        <f t="shared" si="108"/>
        <v>0.47649555537759264</v>
      </c>
      <c r="AW857" s="1">
        <f t="shared" si="109"/>
        <v>0.28589733322655558</v>
      </c>
    </row>
    <row r="858" spans="1:49" x14ac:dyDescent="0.2">
      <c r="A858">
        <v>856</v>
      </c>
      <c r="B858" t="s">
        <v>4546</v>
      </c>
      <c r="C858" t="s">
        <v>4545</v>
      </c>
      <c r="F858" t="s">
        <v>4544</v>
      </c>
      <c r="G858" t="s">
        <v>9</v>
      </c>
      <c r="H858" t="s">
        <v>8</v>
      </c>
      <c r="I858" t="s">
        <v>4543</v>
      </c>
      <c r="J858">
        <v>60071323</v>
      </c>
      <c r="K858" t="s">
        <v>4542</v>
      </c>
      <c r="L858" t="s">
        <v>4541</v>
      </c>
      <c r="M858" t="s">
        <v>670</v>
      </c>
      <c r="N858">
        <v>1</v>
      </c>
      <c r="O858" t="s">
        <v>4540</v>
      </c>
      <c r="P858">
        <v>6603876191</v>
      </c>
      <c r="Q858">
        <v>60071323</v>
      </c>
      <c r="R858" s="7">
        <v>37834</v>
      </c>
      <c r="S858" s="8">
        <f t="shared" si="104"/>
        <v>2003</v>
      </c>
      <c r="T858" s="8">
        <v>2003</v>
      </c>
      <c r="U858" s="8">
        <f t="shared" si="105"/>
        <v>19</v>
      </c>
      <c r="V858" s="7">
        <v>37834</v>
      </c>
      <c r="W858" t="s">
        <v>122</v>
      </c>
      <c r="X858" s="2">
        <v>0.94</v>
      </c>
      <c r="Y858" s="6">
        <f t="shared" si="110"/>
        <v>2.5092763140332611E-2</v>
      </c>
      <c r="AA858">
        <v>15311309</v>
      </c>
      <c r="AB858">
        <v>17295</v>
      </c>
      <c r="AD858" t="s">
        <v>2</v>
      </c>
      <c r="AE858">
        <v>13</v>
      </c>
      <c r="AF858">
        <v>8</v>
      </c>
      <c r="AH858" t="s">
        <v>4539</v>
      </c>
      <c r="AI858" t="s">
        <v>4538</v>
      </c>
      <c r="AJ858" t="s">
        <v>4537</v>
      </c>
      <c r="AK858" t="s">
        <v>4536</v>
      </c>
      <c r="AL858">
        <v>7</v>
      </c>
      <c r="AM858" s="5">
        <f t="shared" si="106"/>
        <v>0.36842105263157893</v>
      </c>
      <c r="AN858" s="4">
        <f t="shared" si="111"/>
        <v>5.5800235158133874E-4</v>
      </c>
      <c r="AO858" s="3"/>
      <c r="AP858">
        <v>0</v>
      </c>
      <c r="AR858" t="s">
        <v>1</v>
      </c>
      <c r="AT858" s="2" t="s">
        <v>0</v>
      </c>
      <c r="AU858" s="1">
        <f t="shared" si="107"/>
        <v>1.773233490370723</v>
      </c>
      <c r="AV858" s="1">
        <f t="shared" si="108"/>
        <v>1.2825382745956975</v>
      </c>
      <c r="AW858" s="1">
        <f t="shared" si="109"/>
        <v>0.79184305882067196</v>
      </c>
    </row>
    <row r="859" spans="1:49" x14ac:dyDescent="0.2">
      <c r="A859">
        <v>857</v>
      </c>
      <c r="B859" t="s">
        <v>4535</v>
      </c>
      <c r="C859" t="s">
        <v>4534</v>
      </c>
      <c r="F859" t="s">
        <v>4533</v>
      </c>
      <c r="G859" t="s">
        <v>9</v>
      </c>
      <c r="H859" t="s">
        <v>8</v>
      </c>
      <c r="I859" t="s">
        <v>4532</v>
      </c>
      <c r="J859">
        <v>60002947</v>
      </c>
      <c r="K859" t="s">
        <v>87</v>
      </c>
      <c r="L859" t="s">
        <v>86</v>
      </c>
      <c r="M859" t="s">
        <v>85</v>
      </c>
      <c r="N859">
        <v>2</v>
      </c>
      <c r="O859" t="s">
        <v>4531</v>
      </c>
      <c r="P859" t="s">
        <v>4530</v>
      </c>
      <c r="Q859" t="s">
        <v>3385</v>
      </c>
      <c r="R859" s="7">
        <v>37834</v>
      </c>
      <c r="S859" s="8">
        <f t="shared" si="104"/>
        <v>2003</v>
      </c>
      <c r="T859" s="8">
        <v>2003</v>
      </c>
      <c r="U859" s="8">
        <f t="shared" si="105"/>
        <v>19</v>
      </c>
      <c r="V859" s="7">
        <v>37834</v>
      </c>
      <c r="W859" t="s">
        <v>36</v>
      </c>
      <c r="X859" s="2">
        <v>0.30199999999999999</v>
      </c>
      <c r="Y859" s="6">
        <f t="shared" si="110"/>
        <v>8.0617175195536687E-3</v>
      </c>
      <c r="AA859">
        <v>9296212</v>
      </c>
      <c r="AB859">
        <v>20725</v>
      </c>
      <c r="AD859" t="s">
        <v>2</v>
      </c>
      <c r="AE859">
        <v>26</v>
      </c>
      <c r="AF859">
        <v>1</v>
      </c>
      <c r="AH859" t="s">
        <v>4529</v>
      </c>
      <c r="AI859" t="s">
        <v>4528</v>
      </c>
      <c r="AJ859" t="s">
        <v>4527</v>
      </c>
      <c r="AK859" t="s">
        <v>4526</v>
      </c>
      <c r="AL859">
        <v>10</v>
      </c>
      <c r="AM859" s="5">
        <f t="shared" si="106"/>
        <v>0.52631578947368418</v>
      </c>
      <c r="AN859" s="4">
        <f t="shared" si="111"/>
        <v>7.9714621654476973E-4</v>
      </c>
      <c r="AO859" s="3"/>
      <c r="AP859">
        <v>0</v>
      </c>
      <c r="AR859" t="s">
        <v>1</v>
      </c>
      <c r="AT859" s="2">
        <v>1.671</v>
      </c>
      <c r="AU859" s="1">
        <f t="shared" si="107"/>
        <v>0.58823461286509982</v>
      </c>
      <c r="AV859" s="1">
        <f t="shared" si="108"/>
        <v>0.44294318680492195</v>
      </c>
      <c r="AW859" s="1">
        <f t="shared" si="109"/>
        <v>0.29765176074474392</v>
      </c>
    </row>
    <row r="860" spans="1:49" x14ac:dyDescent="0.2">
      <c r="A860">
        <v>858</v>
      </c>
      <c r="B860" t="s">
        <v>4525</v>
      </c>
      <c r="F860" t="s">
        <v>4524</v>
      </c>
      <c r="G860" t="s">
        <v>9</v>
      </c>
      <c r="H860" t="s">
        <v>8</v>
      </c>
      <c r="I860" t="s">
        <v>4523</v>
      </c>
      <c r="J860">
        <v>60024666</v>
      </c>
      <c r="K860" t="s">
        <v>581</v>
      </c>
      <c r="L860" t="s">
        <v>580</v>
      </c>
      <c r="M860" t="s">
        <v>89</v>
      </c>
      <c r="N860">
        <v>2</v>
      </c>
      <c r="O860" t="s">
        <v>4522</v>
      </c>
      <c r="P860" t="s">
        <v>4521</v>
      </c>
      <c r="Q860" t="s">
        <v>656</v>
      </c>
      <c r="R860" s="7">
        <v>37834</v>
      </c>
      <c r="S860" s="8">
        <f t="shared" si="104"/>
        <v>2003</v>
      </c>
      <c r="T860" s="8">
        <v>2003</v>
      </c>
      <c r="U860" s="8">
        <f t="shared" si="105"/>
        <v>19</v>
      </c>
      <c r="V860" s="7">
        <v>37834</v>
      </c>
      <c r="W860" t="s">
        <v>655</v>
      </c>
      <c r="X860" s="2" t="s">
        <v>0</v>
      </c>
      <c r="Y860" s="6" t="e">
        <f t="shared" si="110"/>
        <v>#VALUE!</v>
      </c>
      <c r="AA860">
        <v>10234462</v>
      </c>
      <c r="AB860">
        <v>19855</v>
      </c>
      <c r="AD860" t="s">
        <v>2</v>
      </c>
      <c r="AE860">
        <v>10</v>
      </c>
      <c r="AF860">
        <v>3</v>
      </c>
      <c r="AH860" t="s">
        <v>4520</v>
      </c>
      <c r="AI860" t="s">
        <v>4519</v>
      </c>
      <c r="AJ860" t="s">
        <v>4518</v>
      </c>
      <c r="AK860" t="s">
        <v>4517</v>
      </c>
      <c r="AL860">
        <v>0</v>
      </c>
      <c r="AM860" s="5">
        <f t="shared" si="106"/>
        <v>0</v>
      </c>
      <c r="AN860" s="4">
        <f t="shared" si="111"/>
        <v>0</v>
      </c>
      <c r="AO860" s="3"/>
      <c r="AP860">
        <v>0</v>
      </c>
      <c r="AR860" t="s">
        <v>1</v>
      </c>
      <c r="AT860" s="2" t="s">
        <v>0</v>
      </c>
      <c r="AU860" s="1" t="e">
        <f t="shared" si="107"/>
        <v>#VALUE!</v>
      </c>
      <c r="AV860" s="1" t="e">
        <f t="shared" si="108"/>
        <v>#VALUE!</v>
      </c>
      <c r="AW860" s="1" t="e">
        <f t="shared" si="109"/>
        <v>#VALUE!</v>
      </c>
    </row>
    <row r="861" spans="1:49" x14ac:dyDescent="0.2">
      <c r="A861">
        <v>859</v>
      </c>
      <c r="B861" t="s">
        <v>4516</v>
      </c>
      <c r="C861" t="s">
        <v>4515</v>
      </c>
      <c r="F861" t="s">
        <v>4514</v>
      </c>
      <c r="G861" t="s">
        <v>9</v>
      </c>
      <c r="H861" t="s">
        <v>8</v>
      </c>
      <c r="I861" t="s">
        <v>4513</v>
      </c>
      <c r="J861" t="s">
        <v>4512</v>
      </c>
      <c r="K861" t="s">
        <v>4511</v>
      </c>
      <c r="L861" t="s">
        <v>4510</v>
      </c>
      <c r="M861" t="s">
        <v>30</v>
      </c>
      <c r="N861">
        <v>3</v>
      </c>
      <c r="O861" t="s">
        <v>4509</v>
      </c>
      <c r="P861" t="s">
        <v>4508</v>
      </c>
      <c r="Q861" t="s">
        <v>4507</v>
      </c>
      <c r="R861" s="7">
        <v>37834</v>
      </c>
      <c r="S861" s="8">
        <f t="shared" si="104"/>
        <v>2003</v>
      </c>
      <c r="T861" s="8">
        <v>2003</v>
      </c>
      <c r="U861" s="8">
        <f t="shared" si="105"/>
        <v>19</v>
      </c>
      <c r="V861" s="7">
        <v>37834</v>
      </c>
      <c r="W861" t="s">
        <v>72</v>
      </c>
      <c r="X861" s="2">
        <v>2.141</v>
      </c>
      <c r="Y861" s="6">
        <f t="shared" si="110"/>
        <v>5.7152772216438434E-2</v>
      </c>
      <c r="AA861">
        <v>1962892</v>
      </c>
      <c r="AB861">
        <v>17360</v>
      </c>
      <c r="AD861" t="s">
        <v>2</v>
      </c>
      <c r="AE861">
        <v>41</v>
      </c>
      <c r="AF861">
        <v>8</v>
      </c>
      <c r="AH861" t="s">
        <v>4506</v>
      </c>
      <c r="AI861" t="s">
        <v>4505</v>
      </c>
      <c r="AJ861" t="s">
        <v>4504</v>
      </c>
      <c r="AK861" t="s">
        <v>4503</v>
      </c>
      <c r="AL861">
        <v>34</v>
      </c>
      <c r="AM861" s="5">
        <f t="shared" si="106"/>
        <v>1.7894736842105263</v>
      </c>
      <c r="AN861" s="4">
        <f t="shared" si="111"/>
        <v>2.7102971362522169E-3</v>
      </c>
      <c r="AO861" s="3"/>
      <c r="AP861">
        <v>0</v>
      </c>
      <c r="AQ861" t="s">
        <v>50</v>
      </c>
      <c r="AR861" t="s">
        <v>4502</v>
      </c>
      <c r="AS861" t="s">
        <v>49</v>
      </c>
      <c r="AT861" s="2" t="s">
        <v>0</v>
      </c>
      <c r="AU861" s="1">
        <f t="shared" si="107"/>
        <v>4.0820029692382569</v>
      </c>
      <c r="AV861" s="1">
        <f t="shared" si="108"/>
        <v>2.9931534676345328</v>
      </c>
      <c r="AW861" s="1">
        <f t="shared" si="109"/>
        <v>1.9043039660308083</v>
      </c>
    </row>
    <row r="862" spans="1:49" x14ac:dyDescent="0.2">
      <c r="A862">
        <v>860</v>
      </c>
      <c r="B862" t="s">
        <v>4501</v>
      </c>
      <c r="C862" t="s">
        <v>4500</v>
      </c>
      <c r="F862" t="s">
        <v>4499</v>
      </c>
      <c r="G862" t="s">
        <v>9</v>
      </c>
      <c r="H862" t="s">
        <v>8</v>
      </c>
      <c r="I862" t="s">
        <v>4498</v>
      </c>
      <c r="J862" t="s">
        <v>4493</v>
      </c>
      <c r="K862" t="s">
        <v>4497</v>
      </c>
      <c r="L862" t="s">
        <v>4496</v>
      </c>
      <c r="M862" t="s">
        <v>30</v>
      </c>
      <c r="N862">
        <v>2</v>
      </c>
      <c r="O862" t="s">
        <v>4495</v>
      </c>
      <c r="P862" t="s">
        <v>4494</v>
      </c>
      <c r="Q862" t="s">
        <v>4493</v>
      </c>
      <c r="R862" s="7">
        <v>37834</v>
      </c>
      <c r="S862" s="8">
        <f t="shared" si="104"/>
        <v>2003</v>
      </c>
      <c r="T862" s="8">
        <v>2003</v>
      </c>
      <c r="U862" s="8">
        <f t="shared" si="105"/>
        <v>19</v>
      </c>
      <c r="V862" s="7">
        <v>37834</v>
      </c>
      <c r="W862" t="s">
        <v>144</v>
      </c>
      <c r="X862" s="2">
        <v>1.218</v>
      </c>
      <c r="Y862" s="6">
        <f t="shared" si="110"/>
        <v>3.2513814366941618E-2</v>
      </c>
      <c r="AA862">
        <v>189448</v>
      </c>
      <c r="AB862">
        <v>15107</v>
      </c>
      <c r="AD862" t="s">
        <v>2</v>
      </c>
      <c r="AE862">
        <v>49</v>
      </c>
      <c r="AF862">
        <v>8</v>
      </c>
      <c r="AH862" t="s">
        <v>4492</v>
      </c>
      <c r="AI862" t="s">
        <v>4491</v>
      </c>
      <c r="AJ862" t="s">
        <v>4490</v>
      </c>
      <c r="AK862" t="s">
        <v>4489</v>
      </c>
      <c r="AL862">
        <v>269</v>
      </c>
      <c r="AM862" s="5">
        <f t="shared" si="106"/>
        <v>14.157894736842104</v>
      </c>
      <c r="AN862" s="4">
        <f t="shared" si="111"/>
        <v>2.1443233225054304E-2</v>
      </c>
      <c r="AO862" s="3"/>
      <c r="AP862">
        <v>0</v>
      </c>
      <c r="AQ862" t="s">
        <v>50</v>
      </c>
      <c r="AR862" t="s">
        <v>4488</v>
      </c>
      <c r="AS862" t="s">
        <v>49</v>
      </c>
      <c r="AT862" s="2" t="s">
        <v>0</v>
      </c>
      <c r="AU862" s="1">
        <f t="shared" si="107"/>
        <v>2.9192640024375422</v>
      </c>
      <c r="AV862" s="1">
        <f t="shared" si="108"/>
        <v>2.6978523795997957</v>
      </c>
      <c r="AW862" s="1">
        <f t="shared" si="109"/>
        <v>2.4764407567620497</v>
      </c>
    </row>
    <row r="863" spans="1:49" x14ac:dyDescent="0.2">
      <c r="A863">
        <v>861</v>
      </c>
      <c r="B863" t="s">
        <v>4487</v>
      </c>
      <c r="C863" t="s">
        <v>4486</v>
      </c>
      <c r="E863">
        <v>12876715</v>
      </c>
      <c r="F863" t="s">
        <v>4485</v>
      </c>
      <c r="G863" t="s">
        <v>9</v>
      </c>
      <c r="H863" t="s">
        <v>8</v>
      </c>
      <c r="I863" t="s">
        <v>4484</v>
      </c>
      <c r="J863" t="s">
        <v>4483</v>
      </c>
      <c r="K863" t="s">
        <v>4482</v>
      </c>
      <c r="L863" t="s">
        <v>4481</v>
      </c>
      <c r="M863" t="s">
        <v>4480</v>
      </c>
      <c r="N863">
        <v>3</v>
      </c>
      <c r="O863" t="s">
        <v>4479</v>
      </c>
      <c r="P863" t="s">
        <v>4478</v>
      </c>
      <c r="Q863" t="s">
        <v>4477</v>
      </c>
      <c r="R863" s="7">
        <v>37834</v>
      </c>
      <c r="S863" s="8">
        <f t="shared" si="104"/>
        <v>2003</v>
      </c>
      <c r="T863" s="8">
        <v>2003</v>
      </c>
      <c r="U863" s="8">
        <f t="shared" si="105"/>
        <v>19</v>
      </c>
      <c r="V863" s="7">
        <v>37834</v>
      </c>
      <c r="W863" t="s">
        <v>891</v>
      </c>
      <c r="X863" s="2">
        <v>1.696</v>
      </c>
      <c r="Y863" s="6">
        <f t="shared" si="110"/>
        <v>4.5273751368089483E-2</v>
      </c>
      <c r="AA863">
        <v>7403194</v>
      </c>
      <c r="AB863">
        <v>17267</v>
      </c>
      <c r="AD863" t="s">
        <v>2</v>
      </c>
      <c r="AE863">
        <v>50</v>
      </c>
      <c r="AF863">
        <v>2</v>
      </c>
      <c r="AH863" t="s">
        <v>4476</v>
      </c>
      <c r="AI863" t="s">
        <v>4475</v>
      </c>
      <c r="AJ863" t="s">
        <v>4474</v>
      </c>
      <c r="AK863" t="s">
        <v>4473</v>
      </c>
      <c r="AL863">
        <v>26</v>
      </c>
      <c r="AM863" s="5">
        <f t="shared" si="106"/>
        <v>1.368421052631579</v>
      </c>
      <c r="AN863" s="4">
        <f t="shared" si="111"/>
        <v>2.0725801630164012E-3</v>
      </c>
      <c r="AO863" s="3"/>
      <c r="AP863">
        <v>0</v>
      </c>
      <c r="AQ863" t="s">
        <v>889</v>
      </c>
      <c r="AR863" t="s">
        <v>888</v>
      </c>
      <c r="AS863" t="s">
        <v>887</v>
      </c>
      <c r="AT863" s="2">
        <v>4.6680000000000001</v>
      </c>
      <c r="AU863" s="1">
        <f t="shared" si="107"/>
        <v>3.2313400006567559</v>
      </c>
      <c r="AV863" s="1">
        <f t="shared" si="108"/>
        <v>2.3673165765552944</v>
      </c>
      <c r="AW863" s="1">
        <f t="shared" si="109"/>
        <v>1.5032931524538324</v>
      </c>
    </row>
    <row r="864" spans="1:49" x14ac:dyDescent="0.2">
      <c r="A864">
        <v>862</v>
      </c>
      <c r="B864" t="s">
        <v>4472</v>
      </c>
      <c r="C864" t="s">
        <v>4471</v>
      </c>
      <c r="E864">
        <v>12945971</v>
      </c>
      <c r="F864" t="s">
        <v>4470</v>
      </c>
      <c r="G864" t="s">
        <v>9</v>
      </c>
      <c r="H864" t="s">
        <v>8</v>
      </c>
      <c r="I864" t="s">
        <v>4176</v>
      </c>
      <c r="J864" t="s">
        <v>4469</v>
      </c>
      <c r="K864" t="s">
        <v>4468</v>
      </c>
      <c r="L864" t="s">
        <v>4467</v>
      </c>
      <c r="M864" t="s">
        <v>604</v>
      </c>
      <c r="N864">
        <v>7</v>
      </c>
      <c r="O864" t="s">
        <v>4466</v>
      </c>
      <c r="P864" t="s">
        <v>4465</v>
      </c>
      <c r="Q864" t="s">
        <v>4464</v>
      </c>
      <c r="R864" s="7">
        <v>37834</v>
      </c>
      <c r="S864" s="8">
        <f t="shared" si="104"/>
        <v>2003</v>
      </c>
      <c r="T864" s="8">
        <v>2003</v>
      </c>
      <c r="U864" s="8">
        <f t="shared" si="105"/>
        <v>19</v>
      </c>
      <c r="V864" s="7">
        <v>37834</v>
      </c>
      <c r="W864" t="s">
        <v>646</v>
      </c>
      <c r="X864" s="2">
        <v>1.4730000000000001</v>
      </c>
      <c r="Y864" s="6">
        <f t="shared" si="110"/>
        <v>3.9320893729478661E-2</v>
      </c>
      <c r="AA864">
        <v>942405</v>
      </c>
      <c r="AB864">
        <v>17871</v>
      </c>
      <c r="AD864" t="s">
        <v>2</v>
      </c>
      <c r="AE864">
        <v>30</v>
      </c>
      <c r="AF864">
        <v>8</v>
      </c>
      <c r="AH864" t="s">
        <v>4463</v>
      </c>
      <c r="AI864" t="s">
        <v>4462</v>
      </c>
      <c r="AJ864" t="s">
        <v>4461</v>
      </c>
      <c r="AK864" t="s">
        <v>4460</v>
      </c>
      <c r="AL864">
        <v>12</v>
      </c>
      <c r="AM864" s="5">
        <f t="shared" si="106"/>
        <v>0.63157894736842102</v>
      </c>
      <c r="AN864" s="4">
        <f t="shared" si="111"/>
        <v>9.5657545985372366E-4</v>
      </c>
      <c r="AO864" s="3"/>
      <c r="AP864">
        <v>0</v>
      </c>
      <c r="AR864" t="s">
        <v>1</v>
      </c>
      <c r="AT864" s="2">
        <v>4.0709999999999997</v>
      </c>
      <c r="AU864" s="1">
        <f t="shared" si="107"/>
        <v>2.7811598248591181</v>
      </c>
      <c r="AV864" s="1">
        <f t="shared" si="108"/>
        <v>2.0138734594666192</v>
      </c>
      <c r="AW864" s="1">
        <f t="shared" si="109"/>
        <v>1.2465870940741206</v>
      </c>
    </row>
    <row r="865" spans="1:49" x14ac:dyDescent="0.2">
      <c r="A865">
        <v>863</v>
      </c>
      <c r="B865" t="s">
        <v>4459</v>
      </c>
      <c r="C865" t="s">
        <v>4458</v>
      </c>
      <c r="F865" t="s">
        <v>4457</v>
      </c>
      <c r="G865" t="s">
        <v>9</v>
      </c>
      <c r="H865" t="s">
        <v>8</v>
      </c>
      <c r="I865" t="s">
        <v>4456</v>
      </c>
      <c r="J865">
        <v>60015331</v>
      </c>
      <c r="K865" t="s">
        <v>182</v>
      </c>
      <c r="L865" t="s">
        <v>181</v>
      </c>
      <c r="M865" t="s">
        <v>85</v>
      </c>
      <c r="N865">
        <v>4</v>
      </c>
      <c r="O865" t="s">
        <v>4455</v>
      </c>
      <c r="P865" t="s">
        <v>4454</v>
      </c>
      <c r="Q865" t="s">
        <v>1009</v>
      </c>
      <c r="R865" s="7">
        <v>37834</v>
      </c>
      <c r="S865" s="8">
        <f t="shared" si="104"/>
        <v>2003</v>
      </c>
      <c r="T865" s="8">
        <v>2003</v>
      </c>
      <c r="U865" s="8">
        <f t="shared" si="105"/>
        <v>19</v>
      </c>
      <c r="V865" s="7">
        <v>37834</v>
      </c>
      <c r="W865" t="s">
        <v>63</v>
      </c>
      <c r="X865" s="2">
        <v>1.6519999999999999</v>
      </c>
      <c r="Y865" s="6">
        <f t="shared" si="110"/>
        <v>4.409919649769093E-2</v>
      </c>
      <c r="AA865" t="s">
        <v>62</v>
      </c>
      <c r="AB865">
        <v>17337</v>
      </c>
      <c r="AD865" t="s">
        <v>2</v>
      </c>
      <c r="AE865">
        <v>51</v>
      </c>
      <c r="AF865">
        <v>8</v>
      </c>
      <c r="AH865" t="s">
        <v>4453</v>
      </c>
      <c r="AI865" t="s">
        <v>4452</v>
      </c>
      <c r="AJ865" t="s">
        <v>4451</v>
      </c>
      <c r="AK865" t="s">
        <v>4450</v>
      </c>
      <c r="AL865">
        <v>3</v>
      </c>
      <c r="AM865" s="5">
        <f t="shared" si="106"/>
        <v>0.15789473684210525</v>
      </c>
      <c r="AN865" s="4">
        <f t="shared" si="111"/>
        <v>2.3914386496343091E-4</v>
      </c>
      <c r="AO865" s="3"/>
      <c r="AP865">
        <v>0</v>
      </c>
      <c r="AR865" t="s">
        <v>1</v>
      </c>
      <c r="AT865" s="2" t="s">
        <v>0</v>
      </c>
      <c r="AU865" s="1">
        <f t="shared" si="107"/>
        <v>3.094118070787268</v>
      </c>
      <c r="AV865" s="1">
        <f t="shared" si="108"/>
        <v>2.216917018132718</v>
      </c>
      <c r="AW865" s="1">
        <f t="shared" si="109"/>
        <v>1.3397159654781678</v>
      </c>
    </row>
    <row r="866" spans="1:49" x14ac:dyDescent="0.2">
      <c r="A866">
        <v>864</v>
      </c>
      <c r="B866" t="s">
        <v>4449</v>
      </c>
      <c r="C866" t="s">
        <v>4448</v>
      </c>
      <c r="F866" t="s">
        <v>4447</v>
      </c>
      <c r="G866" t="s">
        <v>9</v>
      </c>
      <c r="H866" t="s">
        <v>8</v>
      </c>
      <c r="I866" t="s">
        <v>271</v>
      </c>
      <c r="J866" t="s">
        <v>4446</v>
      </c>
      <c r="K866" t="s">
        <v>4445</v>
      </c>
      <c r="L866" t="s">
        <v>4444</v>
      </c>
      <c r="M866" t="s">
        <v>807</v>
      </c>
      <c r="N866">
        <v>3</v>
      </c>
      <c r="O866" t="s">
        <v>4443</v>
      </c>
      <c r="P866" t="s">
        <v>4442</v>
      </c>
      <c r="Q866" t="s">
        <v>4441</v>
      </c>
      <c r="R866" s="7">
        <v>37834</v>
      </c>
      <c r="S866" s="8">
        <f t="shared" si="104"/>
        <v>2003</v>
      </c>
      <c r="T866" s="8">
        <v>2003</v>
      </c>
      <c r="U866" s="8">
        <f t="shared" si="105"/>
        <v>19</v>
      </c>
      <c r="V866" s="7">
        <v>37834</v>
      </c>
      <c r="W866" t="s">
        <v>63</v>
      </c>
      <c r="X866" s="2">
        <v>1.6519999999999999</v>
      </c>
      <c r="Y866" s="6">
        <f t="shared" si="110"/>
        <v>4.409919649769093E-2</v>
      </c>
      <c r="AA866" t="s">
        <v>62</v>
      </c>
      <c r="AB866">
        <v>17337</v>
      </c>
      <c r="AD866" t="s">
        <v>2</v>
      </c>
      <c r="AE866">
        <v>51</v>
      </c>
      <c r="AF866">
        <v>8</v>
      </c>
      <c r="AH866" t="s">
        <v>4440</v>
      </c>
      <c r="AI866" t="s">
        <v>4439</v>
      </c>
      <c r="AJ866" t="s">
        <v>4438</v>
      </c>
      <c r="AK866" t="s">
        <v>4437</v>
      </c>
      <c r="AL866">
        <v>139</v>
      </c>
      <c r="AM866" s="5">
        <f t="shared" si="106"/>
        <v>7.3157894736842106</v>
      </c>
      <c r="AN866" s="4">
        <f t="shared" si="111"/>
        <v>1.1080332409972299E-2</v>
      </c>
      <c r="AO866" s="3"/>
      <c r="AP866">
        <v>0</v>
      </c>
      <c r="AR866" t="s">
        <v>1</v>
      </c>
      <c r="AT866" s="2" t="s">
        <v>0</v>
      </c>
      <c r="AU866" s="1">
        <f t="shared" si="107"/>
        <v>3.4193537271375343</v>
      </c>
      <c r="AV866" s="1">
        <f t="shared" si="108"/>
        <v>2.7589764453831616</v>
      </c>
      <c r="AW866" s="1">
        <f t="shared" si="109"/>
        <v>2.0985991636287884</v>
      </c>
    </row>
    <row r="867" spans="1:49" x14ac:dyDescent="0.2">
      <c r="A867">
        <v>865</v>
      </c>
      <c r="B867" t="s">
        <v>4436</v>
      </c>
      <c r="C867" t="s">
        <v>4435</v>
      </c>
      <c r="F867" t="s">
        <v>4434</v>
      </c>
      <c r="G867" t="s">
        <v>9</v>
      </c>
      <c r="H867" t="s">
        <v>8</v>
      </c>
      <c r="I867" t="s">
        <v>1008</v>
      </c>
      <c r="J867" t="s">
        <v>4433</v>
      </c>
      <c r="K867" t="s">
        <v>4432</v>
      </c>
      <c r="L867" t="s">
        <v>4431</v>
      </c>
      <c r="M867" t="s">
        <v>778</v>
      </c>
      <c r="N867">
        <v>4</v>
      </c>
      <c r="O867" t="s">
        <v>4430</v>
      </c>
      <c r="P867" t="s">
        <v>4429</v>
      </c>
      <c r="Q867" t="s">
        <v>4428</v>
      </c>
      <c r="R867" s="7">
        <v>37834</v>
      </c>
      <c r="S867" s="8">
        <f t="shared" si="104"/>
        <v>2003</v>
      </c>
      <c r="T867" s="8">
        <v>2003</v>
      </c>
      <c r="U867" s="8">
        <f t="shared" si="105"/>
        <v>19</v>
      </c>
      <c r="V867" s="7">
        <v>37834</v>
      </c>
      <c r="W867" t="s">
        <v>63</v>
      </c>
      <c r="X867" s="2">
        <v>1.6519999999999999</v>
      </c>
      <c r="Y867" s="6">
        <f t="shared" si="110"/>
        <v>4.409919649769093E-2</v>
      </c>
      <c r="AA867" t="s">
        <v>62</v>
      </c>
      <c r="AB867">
        <v>17337</v>
      </c>
      <c r="AD867" t="s">
        <v>2</v>
      </c>
      <c r="AE867">
        <v>51</v>
      </c>
      <c r="AF867">
        <v>8</v>
      </c>
      <c r="AH867" t="s">
        <v>4427</v>
      </c>
      <c r="AI867" t="s">
        <v>4426</v>
      </c>
      <c r="AJ867" t="s">
        <v>4425</v>
      </c>
      <c r="AK867" t="s">
        <v>4424</v>
      </c>
      <c r="AL867">
        <v>42</v>
      </c>
      <c r="AM867" s="5">
        <f t="shared" si="106"/>
        <v>2.2105263157894739</v>
      </c>
      <c r="AN867" s="4">
        <f t="shared" si="111"/>
        <v>3.3480141094880331E-3</v>
      </c>
      <c r="AO867" s="3"/>
      <c r="AP867">
        <v>0</v>
      </c>
      <c r="AR867" t="s">
        <v>1</v>
      </c>
      <c r="AS867" t="s">
        <v>1007</v>
      </c>
      <c r="AT867" s="2" t="s">
        <v>0</v>
      </c>
      <c r="AU867" s="1">
        <f t="shared" si="107"/>
        <v>3.1873841781230059</v>
      </c>
      <c r="AV867" s="1">
        <f t="shared" si="108"/>
        <v>2.3723605303589483</v>
      </c>
      <c r="AW867" s="1">
        <f t="shared" si="109"/>
        <v>1.5573368825948901</v>
      </c>
    </row>
    <row r="868" spans="1:49" x14ac:dyDescent="0.2">
      <c r="A868">
        <v>866</v>
      </c>
      <c r="B868" t="s">
        <v>4423</v>
      </c>
      <c r="C868" t="s">
        <v>4422</v>
      </c>
      <c r="F868" t="s">
        <v>4421</v>
      </c>
      <c r="G868" t="s">
        <v>9</v>
      </c>
      <c r="H868" t="s">
        <v>8</v>
      </c>
      <c r="I868" t="s">
        <v>4420</v>
      </c>
      <c r="J868" t="s">
        <v>4419</v>
      </c>
      <c r="K868" t="s">
        <v>4418</v>
      </c>
      <c r="L868" t="s">
        <v>4417</v>
      </c>
      <c r="M868" t="s">
        <v>4416</v>
      </c>
      <c r="N868">
        <v>4</v>
      </c>
      <c r="O868" t="s">
        <v>4415</v>
      </c>
      <c r="P868" t="s">
        <v>4414</v>
      </c>
      <c r="Q868" t="s">
        <v>4413</v>
      </c>
      <c r="R868" s="7">
        <v>37834</v>
      </c>
      <c r="S868" s="8">
        <f t="shared" si="104"/>
        <v>2003</v>
      </c>
      <c r="T868" s="8">
        <v>2003</v>
      </c>
      <c r="U868" s="8">
        <f t="shared" si="105"/>
        <v>19</v>
      </c>
      <c r="V868" s="7">
        <v>37834</v>
      </c>
      <c r="W868" t="s">
        <v>63</v>
      </c>
      <c r="X868" s="2">
        <v>1.6519999999999999</v>
      </c>
      <c r="Y868" s="6">
        <f t="shared" si="110"/>
        <v>4.409919649769093E-2</v>
      </c>
      <c r="AA868" t="s">
        <v>62</v>
      </c>
      <c r="AB868">
        <v>17337</v>
      </c>
      <c r="AD868" t="s">
        <v>2</v>
      </c>
      <c r="AE868">
        <v>51</v>
      </c>
      <c r="AF868">
        <v>8</v>
      </c>
      <c r="AH868" t="s">
        <v>4412</v>
      </c>
      <c r="AI868" t="s">
        <v>4411</v>
      </c>
      <c r="AJ868" t="s">
        <v>4410</v>
      </c>
      <c r="AK868" t="s">
        <v>4409</v>
      </c>
      <c r="AL868">
        <v>20</v>
      </c>
      <c r="AM868" s="5">
        <f t="shared" si="106"/>
        <v>1.0526315789473684</v>
      </c>
      <c r="AN868" s="4">
        <f t="shared" si="111"/>
        <v>1.5942924330895395E-3</v>
      </c>
      <c r="AO868" s="3"/>
      <c r="AP868">
        <v>0</v>
      </c>
      <c r="AQ868" t="s">
        <v>4408</v>
      </c>
      <c r="AR868" t="s">
        <v>4407</v>
      </c>
      <c r="AS868" t="s">
        <v>4406</v>
      </c>
      <c r="AT868" s="2" t="s">
        <v>0</v>
      </c>
      <c r="AU868" s="1">
        <f t="shared" si="107"/>
        <v>3.1347725278310512</v>
      </c>
      <c r="AV868" s="1">
        <f t="shared" si="108"/>
        <v>2.2846744465390234</v>
      </c>
      <c r="AW868" s="1">
        <f t="shared" si="109"/>
        <v>1.4345763652469956</v>
      </c>
    </row>
    <row r="869" spans="1:49" x14ac:dyDescent="0.2">
      <c r="A869">
        <v>867</v>
      </c>
      <c r="B869" t="s">
        <v>4405</v>
      </c>
      <c r="C869" t="s">
        <v>4404</v>
      </c>
      <c r="F869" t="s">
        <v>4403</v>
      </c>
      <c r="G869" t="s">
        <v>9</v>
      </c>
      <c r="H869" t="s">
        <v>8</v>
      </c>
      <c r="I869" t="s">
        <v>1038</v>
      </c>
      <c r="J869">
        <v>60001439</v>
      </c>
      <c r="K869" t="s">
        <v>385</v>
      </c>
      <c r="L869" t="s">
        <v>457</v>
      </c>
      <c r="M869" t="s">
        <v>46</v>
      </c>
      <c r="N869">
        <v>2</v>
      </c>
      <c r="O869" t="s">
        <v>4402</v>
      </c>
      <c r="P869" t="s">
        <v>4401</v>
      </c>
      <c r="Q869" t="s">
        <v>683</v>
      </c>
      <c r="R869" s="7">
        <v>37834</v>
      </c>
      <c r="S869" s="8">
        <f t="shared" si="104"/>
        <v>2003</v>
      </c>
      <c r="T869" s="8">
        <v>2003</v>
      </c>
      <c r="U869" s="8">
        <f t="shared" si="105"/>
        <v>19</v>
      </c>
      <c r="V869" s="7">
        <v>37834</v>
      </c>
      <c r="W869" t="s">
        <v>63</v>
      </c>
      <c r="X869" s="2">
        <v>1.6519999999999999</v>
      </c>
      <c r="Y869" s="6">
        <f t="shared" si="110"/>
        <v>4.409919649769093E-2</v>
      </c>
      <c r="AA869" t="s">
        <v>62</v>
      </c>
      <c r="AB869">
        <v>17337</v>
      </c>
      <c r="AD869" t="s">
        <v>2</v>
      </c>
      <c r="AE869">
        <v>51</v>
      </c>
      <c r="AF869">
        <v>8</v>
      </c>
      <c r="AH869" t="s">
        <v>4400</v>
      </c>
      <c r="AI869" t="s">
        <v>4399</v>
      </c>
      <c r="AJ869" t="s">
        <v>4398</v>
      </c>
      <c r="AK869" t="s">
        <v>4397</v>
      </c>
      <c r="AL869">
        <v>26</v>
      </c>
      <c r="AM869" s="5">
        <f t="shared" si="106"/>
        <v>1.368421052631579</v>
      </c>
      <c r="AN869" s="4">
        <f t="shared" si="111"/>
        <v>2.0725801630164012E-3</v>
      </c>
      <c r="AO869" s="3"/>
      <c r="AP869">
        <v>0</v>
      </c>
      <c r="AR869" t="s">
        <v>1</v>
      </c>
      <c r="AT869" s="2" t="s">
        <v>0</v>
      </c>
      <c r="AU869" s="1">
        <f t="shared" si="107"/>
        <v>3.1491211597288569</v>
      </c>
      <c r="AV869" s="1">
        <f t="shared" si="108"/>
        <v>2.3085888330353668</v>
      </c>
      <c r="AW869" s="1">
        <f t="shared" si="109"/>
        <v>1.468056506341876</v>
      </c>
    </row>
    <row r="870" spans="1:49" x14ac:dyDescent="0.2">
      <c r="A870">
        <v>868</v>
      </c>
      <c r="B870" t="s">
        <v>4396</v>
      </c>
      <c r="C870" t="s">
        <v>4395</v>
      </c>
      <c r="F870" t="s">
        <v>4394</v>
      </c>
      <c r="G870" t="s">
        <v>9</v>
      </c>
      <c r="H870" t="s">
        <v>8</v>
      </c>
      <c r="I870" t="s">
        <v>4393</v>
      </c>
      <c r="J870">
        <v>60012630</v>
      </c>
      <c r="K870" t="s">
        <v>487</v>
      </c>
      <c r="L870" t="s">
        <v>23</v>
      </c>
      <c r="M870" t="s">
        <v>22</v>
      </c>
      <c r="N870">
        <v>2</v>
      </c>
      <c r="O870" t="s">
        <v>4392</v>
      </c>
      <c r="P870" t="s">
        <v>4391</v>
      </c>
      <c r="Q870" t="s">
        <v>4390</v>
      </c>
      <c r="R870" s="7">
        <v>37834</v>
      </c>
      <c r="S870" s="8">
        <f t="shared" si="104"/>
        <v>2003</v>
      </c>
      <c r="T870" s="8">
        <v>2003</v>
      </c>
      <c r="U870" s="8">
        <f t="shared" si="105"/>
        <v>19</v>
      </c>
      <c r="V870" s="7">
        <v>37834</v>
      </c>
      <c r="W870" t="s">
        <v>63</v>
      </c>
      <c r="X870" s="2">
        <v>1.6519999999999999</v>
      </c>
      <c r="Y870" s="6">
        <f t="shared" si="110"/>
        <v>4.409919649769093E-2</v>
      </c>
      <c r="AA870" t="s">
        <v>62</v>
      </c>
      <c r="AB870">
        <v>17337</v>
      </c>
      <c r="AD870" t="s">
        <v>2</v>
      </c>
      <c r="AE870">
        <v>51</v>
      </c>
      <c r="AF870">
        <v>8</v>
      </c>
      <c r="AH870" t="s">
        <v>4389</v>
      </c>
      <c r="AI870" t="s">
        <v>4388</v>
      </c>
      <c r="AJ870" t="s">
        <v>4387</v>
      </c>
      <c r="AK870" t="s">
        <v>4386</v>
      </c>
      <c r="AL870">
        <v>3</v>
      </c>
      <c r="AM870" s="5">
        <f t="shared" si="106"/>
        <v>0.15789473684210525</v>
      </c>
      <c r="AN870" s="4">
        <f t="shared" si="111"/>
        <v>2.3914386496343091E-4</v>
      </c>
      <c r="AO870" s="3"/>
      <c r="AP870">
        <v>0</v>
      </c>
      <c r="AR870" t="s">
        <v>1</v>
      </c>
      <c r="AT870" s="2" t="s">
        <v>0</v>
      </c>
      <c r="AU870" s="1">
        <f t="shared" si="107"/>
        <v>3.094118070787268</v>
      </c>
      <c r="AV870" s="1">
        <f t="shared" si="108"/>
        <v>2.216917018132718</v>
      </c>
      <c r="AW870" s="1">
        <f t="shared" si="109"/>
        <v>1.3397159654781678</v>
      </c>
    </row>
    <row r="871" spans="1:49" x14ac:dyDescent="0.2">
      <c r="A871">
        <v>869</v>
      </c>
      <c r="B871" t="s">
        <v>4385</v>
      </c>
      <c r="C871" t="s">
        <v>4384</v>
      </c>
      <c r="F871" t="s">
        <v>4383</v>
      </c>
      <c r="G871" t="s">
        <v>9</v>
      </c>
      <c r="H871" t="s">
        <v>8</v>
      </c>
      <c r="I871" t="s">
        <v>4382</v>
      </c>
      <c r="J871" t="s">
        <v>4381</v>
      </c>
      <c r="K871" t="s">
        <v>4380</v>
      </c>
      <c r="L871" t="s">
        <v>4379</v>
      </c>
      <c r="M871" t="s">
        <v>56</v>
      </c>
      <c r="N871">
        <v>3</v>
      </c>
      <c r="O871" t="s">
        <v>4378</v>
      </c>
      <c r="P871" t="s">
        <v>4377</v>
      </c>
      <c r="Q871" t="s">
        <v>4376</v>
      </c>
      <c r="R871" s="7">
        <v>37834</v>
      </c>
      <c r="S871" s="8">
        <f t="shared" si="104"/>
        <v>2003</v>
      </c>
      <c r="T871" s="8">
        <v>2003</v>
      </c>
      <c r="U871" s="8">
        <f t="shared" si="105"/>
        <v>19</v>
      </c>
      <c r="V871" s="7">
        <v>37834</v>
      </c>
      <c r="W871" t="s">
        <v>63</v>
      </c>
      <c r="X871" s="2">
        <v>1.6519999999999999</v>
      </c>
      <c r="Y871" s="6">
        <f t="shared" si="110"/>
        <v>4.409919649769093E-2</v>
      </c>
      <c r="AA871" t="s">
        <v>62</v>
      </c>
      <c r="AB871">
        <v>17337</v>
      </c>
      <c r="AD871" t="s">
        <v>2</v>
      </c>
      <c r="AE871">
        <v>51</v>
      </c>
      <c r="AF871">
        <v>8</v>
      </c>
      <c r="AH871" t="s">
        <v>4375</v>
      </c>
      <c r="AI871" t="s">
        <v>4374</v>
      </c>
      <c r="AJ871" t="s">
        <v>4373</v>
      </c>
      <c r="AK871" t="s">
        <v>4372</v>
      </c>
      <c r="AL871">
        <v>12</v>
      </c>
      <c r="AM871" s="5">
        <f t="shared" si="106"/>
        <v>0.63157894736842102</v>
      </c>
      <c r="AN871" s="4">
        <f t="shared" si="111"/>
        <v>9.5657545985372366E-4</v>
      </c>
      <c r="AO871" s="3"/>
      <c r="AP871">
        <v>0</v>
      </c>
      <c r="AQ871" t="s">
        <v>300</v>
      </c>
      <c r="AR871" t="s">
        <v>4371</v>
      </c>
      <c r="AS871" t="s">
        <v>299</v>
      </c>
      <c r="AT871" s="2" t="s">
        <v>0</v>
      </c>
      <c r="AU871" s="1">
        <f t="shared" si="107"/>
        <v>3.1156410186339767</v>
      </c>
      <c r="AV871" s="1">
        <f t="shared" si="108"/>
        <v>2.2527885978772328</v>
      </c>
      <c r="AW871" s="1">
        <f t="shared" si="109"/>
        <v>1.3899361771204886</v>
      </c>
    </row>
    <row r="872" spans="1:49" x14ac:dyDescent="0.2">
      <c r="A872">
        <v>870</v>
      </c>
      <c r="B872" t="s">
        <v>4370</v>
      </c>
      <c r="C872" t="s">
        <v>4369</v>
      </c>
      <c r="F872" t="s">
        <v>4368</v>
      </c>
      <c r="G872" t="s">
        <v>9</v>
      </c>
      <c r="H872" t="s">
        <v>8</v>
      </c>
      <c r="I872" t="s">
        <v>430</v>
      </c>
      <c r="J872">
        <v>60019330</v>
      </c>
      <c r="K872" t="s">
        <v>559</v>
      </c>
      <c r="L872" t="s">
        <v>90</v>
      </c>
      <c r="M872" t="s">
        <v>89</v>
      </c>
      <c r="N872">
        <v>1</v>
      </c>
      <c r="O872" t="s">
        <v>1073</v>
      </c>
      <c r="P872">
        <v>35755202500</v>
      </c>
      <c r="Q872">
        <v>60019330</v>
      </c>
      <c r="R872" s="7">
        <v>37834</v>
      </c>
      <c r="S872" s="8">
        <f t="shared" si="104"/>
        <v>2003</v>
      </c>
      <c r="T872" s="8">
        <v>2003</v>
      </c>
      <c r="U872" s="8">
        <f t="shared" si="105"/>
        <v>19</v>
      </c>
      <c r="V872" s="7">
        <v>37834</v>
      </c>
      <c r="W872" t="s">
        <v>63</v>
      </c>
      <c r="X872" s="2">
        <v>1.6519999999999999</v>
      </c>
      <c r="Y872" s="6">
        <f t="shared" si="110"/>
        <v>4.409919649769093E-2</v>
      </c>
      <c r="AA872" t="s">
        <v>62</v>
      </c>
      <c r="AB872">
        <v>17337</v>
      </c>
      <c r="AD872" t="s">
        <v>2</v>
      </c>
      <c r="AE872">
        <v>51</v>
      </c>
      <c r="AF872">
        <v>8</v>
      </c>
      <c r="AH872" t="s">
        <v>4367</v>
      </c>
      <c r="AI872" t="s">
        <v>4366</v>
      </c>
      <c r="AJ872" t="s">
        <v>4365</v>
      </c>
      <c r="AK872" t="s">
        <v>4364</v>
      </c>
      <c r="AL872">
        <v>332</v>
      </c>
      <c r="AM872" s="5">
        <f t="shared" si="106"/>
        <v>17.473684210526315</v>
      </c>
      <c r="AN872" s="4">
        <f t="shared" si="111"/>
        <v>2.6465254389286354E-2</v>
      </c>
      <c r="AO872" s="3"/>
      <c r="AP872">
        <v>0</v>
      </c>
      <c r="AR872" t="s">
        <v>1</v>
      </c>
      <c r="AT872" s="2" t="s">
        <v>0</v>
      </c>
      <c r="AU872" s="1">
        <f t="shared" si="107"/>
        <v>3.8809013865169559</v>
      </c>
      <c r="AV872" s="1">
        <f t="shared" si="108"/>
        <v>3.5282225443488642</v>
      </c>
      <c r="AW872" s="1">
        <f t="shared" si="109"/>
        <v>3.1755437021807729</v>
      </c>
    </row>
    <row r="873" spans="1:49" x14ac:dyDescent="0.2">
      <c r="A873">
        <v>871</v>
      </c>
      <c r="B873" t="s">
        <v>4363</v>
      </c>
      <c r="C873" t="s">
        <v>4362</v>
      </c>
      <c r="F873" t="s">
        <v>4361</v>
      </c>
      <c r="G873" t="s">
        <v>9</v>
      </c>
      <c r="H873" t="s">
        <v>8</v>
      </c>
      <c r="I873" t="s">
        <v>4360</v>
      </c>
      <c r="J873" t="s">
        <v>4359</v>
      </c>
      <c r="K873" t="s">
        <v>4358</v>
      </c>
      <c r="L873" t="s">
        <v>4357</v>
      </c>
      <c r="M873" t="s">
        <v>483</v>
      </c>
      <c r="N873">
        <v>2</v>
      </c>
      <c r="O873" t="s">
        <v>4356</v>
      </c>
      <c r="P873" t="s">
        <v>4355</v>
      </c>
      <c r="Q873" t="s">
        <v>4354</v>
      </c>
      <c r="R873" s="7">
        <v>37834</v>
      </c>
      <c r="S873" s="8">
        <f t="shared" si="104"/>
        <v>2003</v>
      </c>
      <c r="T873" s="8">
        <v>2003</v>
      </c>
      <c r="U873" s="8">
        <f t="shared" si="105"/>
        <v>19</v>
      </c>
      <c r="V873" s="7">
        <v>37834</v>
      </c>
      <c r="W873" t="s">
        <v>63</v>
      </c>
      <c r="X873" s="2">
        <v>1.6519999999999999</v>
      </c>
      <c r="Y873" s="6">
        <f t="shared" si="110"/>
        <v>4.409919649769093E-2</v>
      </c>
      <c r="AA873" t="s">
        <v>62</v>
      </c>
      <c r="AB873">
        <v>17337</v>
      </c>
      <c r="AD873" t="s">
        <v>2</v>
      </c>
      <c r="AE873">
        <v>51</v>
      </c>
      <c r="AF873">
        <v>8</v>
      </c>
      <c r="AH873" t="s">
        <v>4353</v>
      </c>
      <c r="AI873" t="s">
        <v>4352</v>
      </c>
      <c r="AK873" t="s">
        <v>4351</v>
      </c>
      <c r="AL873">
        <v>63</v>
      </c>
      <c r="AM873" s="5">
        <f t="shared" si="106"/>
        <v>3.3157894736842106</v>
      </c>
      <c r="AN873" s="4">
        <f t="shared" si="111"/>
        <v>5.0220211642320496E-3</v>
      </c>
      <c r="AO873" s="3"/>
      <c r="AP873">
        <v>0</v>
      </c>
      <c r="AR873" t="s">
        <v>1</v>
      </c>
      <c r="AT873" s="2" t="s">
        <v>0</v>
      </c>
      <c r="AU873" s="1">
        <f t="shared" si="107"/>
        <v>3.2376043897653264</v>
      </c>
      <c r="AV873" s="1">
        <f t="shared" si="108"/>
        <v>2.456060883096149</v>
      </c>
      <c r="AW873" s="1">
        <f t="shared" si="109"/>
        <v>1.6745173764269712</v>
      </c>
    </row>
    <row r="874" spans="1:49" x14ac:dyDescent="0.2">
      <c r="A874">
        <v>872</v>
      </c>
      <c r="B874" t="s">
        <v>4350</v>
      </c>
      <c r="C874" t="s">
        <v>4349</v>
      </c>
      <c r="F874" t="s">
        <v>4348</v>
      </c>
      <c r="G874" t="s">
        <v>9</v>
      </c>
      <c r="H874" t="s">
        <v>8</v>
      </c>
      <c r="I874" t="s">
        <v>4347</v>
      </c>
      <c r="J874">
        <v>60030526</v>
      </c>
      <c r="K874" t="s">
        <v>777</v>
      </c>
      <c r="L874" t="s">
        <v>6</v>
      </c>
      <c r="M874" t="s">
        <v>5</v>
      </c>
      <c r="N874">
        <v>3</v>
      </c>
      <c r="O874" t="s">
        <v>4346</v>
      </c>
      <c r="P874" t="s">
        <v>4345</v>
      </c>
      <c r="Q874" t="s">
        <v>4344</v>
      </c>
      <c r="R874" s="7">
        <v>37834</v>
      </c>
      <c r="S874" s="8">
        <f t="shared" si="104"/>
        <v>2003</v>
      </c>
      <c r="T874" s="8">
        <v>2003</v>
      </c>
      <c r="U874" s="8">
        <f t="shared" si="105"/>
        <v>19</v>
      </c>
      <c r="V874" s="7">
        <v>37834</v>
      </c>
      <c r="W874" t="s">
        <v>63</v>
      </c>
      <c r="X874" s="2">
        <v>1.6519999999999999</v>
      </c>
      <c r="Y874" s="6">
        <f t="shared" si="110"/>
        <v>4.409919649769093E-2</v>
      </c>
      <c r="AA874" t="s">
        <v>62</v>
      </c>
      <c r="AB874">
        <v>17337</v>
      </c>
      <c r="AD874" t="s">
        <v>2</v>
      </c>
      <c r="AE874">
        <v>51</v>
      </c>
      <c r="AF874">
        <v>8</v>
      </c>
      <c r="AH874" t="s">
        <v>4343</v>
      </c>
      <c r="AI874" t="s">
        <v>4342</v>
      </c>
      <c r="AJ874" t="s">
        <v>4341</v>
      </c>
      <c r="AK874" t="s">
        <v>4340</v>
      </c>
      <c r="AL874">
        <v>21</v>
      </c>
      <c r="AM874" s="5">
        <f t="shared" si="106"/>
        <v>1.1052631578947369</v>
      </c>
      <c r="AN874" s="4">
        <f t="shared" si="111"/>
        <v>1.6740070547440165E-3</v>
      </c>
      <c r="AO874" s="3"/>
      <c r="AP874">
        <v>0</v>
      </c>
      <c r="AR874" t="s">
        <v>1</v>
      </c>
      <c r="AT874" s="2" t="s">
        <v>0</v>
      </c>
      <c r="AU874" s="1">
        <f t="shared" si="107"/>
        <v>3.1371639664806854</v>
      </c>
      <c r="AV874" s="1">
        <f t="shared" si="108"/>
        <v>2.2886601776217472</v>
      </c>
      <c r="AW874" s="1">
        <f t="shared" si="109"/>
        <v>1.440156388762809</v>
      </c>
    </row>
    <row r="875" spans="1:49" x14ac:dyDescent="0.2">
      <c r="A875">
        <v>873</v>
      </c>
      <c r="B875" t="s">
        <v>4339</v>
      </c>
      <c r="C875" t="s">
        <v>4338</v>
      </c>
      <c r="F875" t="s">
        <v>4337</v>
      </c>
      <c r="G875" t="s">
        <v>9</v>
      </c>
      <c r="H875" t="s">
        <v>8</v>
      </c>
      <c r="I875" t="s">
        <v>67</v>
      </c>
      <c r="J875">
        <v>60029738</v>
      </c>
      <c r="K875" t="s">
        <v>66</v>
      </c>
      <c r="L875" t="s">
        <v>65</v>
      </c>
      <c r="M875" t="s">
        <v>14</v>
      </c>
      <c r="N875">
        <v>2</v>
      </c>
      <c r="O875" t="s">
        <v>4336</v>
      </c>
      <c r="P875" t="s">
        <v>4335</v>
      </c>
      <c r="Q875" t="s">
        <v>1082</v>
      </c>
      <c r="R875" s="7">
        <v>37834</v>
      </c>
      <c r="S875" s="8">
        <f t="shared" si="104"/>
        <v>2003</v>
      </c>
      <c r="T875" s="8">
        <v>2003</v>
      </c>
      <c r="U875" s="8">
        <f t="shared" si="105"/>
        <v>19</v>
      </c>
      <c r="V875" s="7">
        <v>37834</v>
      </c>
      <c r="W875" t="s">
        <v>63</v>
      </c>
      <c r="X875" s="2">
        <v>1.6519999999999999</v>
      </c>
      <c r="Y875" s="6">
        <f t="shared" si="110"/>
        <v>4.409919649769093E-2</v>
      </c>
      <c r="AA875" t="s">
        <v>62</v>
      </c>
      <c r="AB875">
        <v>17337</v>
      </c>
      <c r="AD875" t="s">
        <v>2</v>
      </c>
      <c r="AE875">
        <v>51</v>
      </c>
      <c r="AF875">
        <v>8</v>
      </c>
      <c r="AH875" t="s">
        <v>4334</v>
      </c>
      <c r="AI875" t="s">
        <v>4333</v>
      </c>
      <c r="AJ875" t="s">
        <v>4332</v>
      </c>
      <c r="AK875" t="s">
        <v>4331</v>
      </c>
      <c r="AL875">
        <v>19</v>
      </c>
      <c r="AM875" s="5">
        <f t="shared" si="106"/>
        <v>1</v>
      </c>
      <c r="AN875" s="4">
        <f t="shared" si="111"/>
        <v>1.5145778114350624E-3</v>
      </c>
      <c r="AO875" s="3"/>
      <c r="AP875">
        <v>0</v>
      </c>
      <c r="AQ875" t="s">
        <v>58</v>
      </c>
      <c r="AR875" t="s">
        <v>4330</v>
      </c>
      <c r="AS875" t="s">
        <v>57</v>
      </c>
      <c r="AT875" s="2" t="s">
        <v>0</v>
      </c>
      <c r="AU875" s="1">
        <f t="shared" si="107"/>
        <v>3.132381089181417</v>
      </c>
      <c r="AV875" s="1">
        <f t="shared" si="108"/>
        <v>2.2806887154562996</v>
      </c>
      <c r="AW875" s="1">
        <f t="shared" si="109"/>
        <v>1.4289963417311822</v>
      </c>
    </row>
    <row r="876" spans="1:49" x14ac:dyDescent="0.2">
      <c r="A876">
        <v>874</v>
      </c>
      <c r="B876" t="s">
        <v>4329</v>
      </c>
      <c r="C876" t="s">
        <v>4328</v>
      </c>
      <c r="F876" t="s">
        <v>4327</v>
      </c>
      <c r="G876" t="s">
        <v>9</v>
      </c>
      <c r="H876" t="s">
        <v>8</v>
      </c>
      <c r="I876" t="s">
        <v>4326</v>
      </c>
      <c r="J876" t="s">
        <v>4325</v>
      </c>
      <c r="K876" t="s">
        <v>4324</v>
      </c>
      <c r="L876" t="s">
        <v>4323</v>
      </c>
      <c r="M876" t="s">
        <v>56</v>
      </c>
      <c r="N876">
        <v>2</v>
      </c>
      <c r="O876" t="s">
        <v>4322</v>
      </c>
      <c r="P876" t="s">
        <v>4321</v>
      </c>
      <c r="Q876" t="s">
        <v>4320</v>
      </c>
      <c r="R876" s="7">
        <v>37834</v>
      </c>
      <c r="S876" s="8">
        <f t="shared" si="104"/>
        <v>2003</v>
      </c>
      <c r="T876" s="8">
        <v>2003</v>
      </c>
      <c r="U876" s="8">
        <f t="shared" si="105"/>
        <v>19</v>
      </c>
      <c r="V876" s="7">
        <v>37834</v>
      </c>
      <c r="W876" t="s">
        <v>63</v>
      </c>
      <c r="X876" s="2">
        <v>1.6519999999999999</v>
      </c>
      <c r="Y876" s="6">
        <f t="shared" si="110"/>
        <v>4.409919649769093E-2</v>
      </c>
      <c r="AA876" t="s">
        <v>62</v>
      </c>
      <c r="AB876">
        <v>17337</v>
      </c>
      <c r="AD876" t="s">
        <v>2</v>
      </c>
      <c r="AE876">
        <v>51</v>
      </c>
      <c r="AF876">
        <v>8</v>
      </c>
      <c r="AH876" t="s">
        <v>4319</v>
      </c>
      <c r="AI876" t="s">
        <v>4318</v>
      </c>
      <c r="AJ876" t="s">
        <v>4317</v>
      </c>
      <c r="AK876" t="s">
        <v>4316</v>
      </c>
      <c r="AL876">
        <v>46</v>
      </c>
      <c r="AM876" s="5">
        <f t="shared" si="106"/>
        <v>2.4210526315789473</v>
      </c>
      <c r="AN876" s="4">
        <f t="shared" si="111"/>
        <v>3.6668725961059405E-3</v>
      </c>
      <c r="AO876" s="3"/>
      <c r="AP876">
        <v>0</v>
      </c>
      <c r="AR876" t="s">
        <v>1</v>
      </c>
      <c r="AT876" s="2" t="s">
        <v>0</v>
      </c>
      <c r="AU876" s="1">
        <f t="shared" si="107"/>
        <v>3.1969499327215436</v>
      </c>
      <c r="AV876" s="1">
        <f t="shared" si="108"/>
        <v>2.3883034546898432</v>
      </c>
      <c r="AW876" s="1">
        <f t="shared" si="109"/>
        <v>1.5796569766581436</v>
      </c>
    </row>
    <row r="877" spans="1:49" x14ac:dyDescent="0.2">
      <c r="A877">
        <v>875</v>
      </c>
      <c r="B877" t="s">
        <v>4315</v>
      </c>
      <c r="C877" t="s">
        <v>4314</v>
      </c>
      <c r="F877" t="s">
        <v>4313</v>
      </c>
      <c r="G877" t="s">
        <v>9</v>
      </c>
      <c r="H877" t="s">
        <v>8</v>
      </c>
      <c r="I877" t="s">
        <v>4312</v>
      </c>
      <c r="J877" t="s">
        <v>4311</v>
      </c>
      <c r="K877" t="s">
        <v>4310</v>
      </c>
      <c r="L877" t="s">
        <v>4309</v>
      </c>
      <c r="M877" t="s">
        <v>4308</v>
      </c>
      <c r="N877">
        <v>3</v>
      </c>
      <c r="O877" t="s">
        <v>4307</v>
      </c>
      <c r="P877" t="s">
        <v>4306</v>
      </c>
      <c r="Q877" t="s">
        <v>4305</v>
      </c>
      <c r="R877" s="7">
        <v>37834</v>
      </c>
      <c r="S877" s="8">
        <f t="shared" si="104"/>
        <v>2003</v>
      </c>
      <c r="T877" s="8">
        <v>2003</v>
      </c>
      <c r="U877" s="8">
        <f t="shared" si="105"/>
        <v>19</v>
      </c>
      <c r="V877" s="7">
        <v>37834</v>
      </c>
      <c r="W877" t="s">
        <v>63</v>
      </c>
      <c r="X877" s="2">
        <v>1.6519999999999999</v>
      </c>
      <c r="Y877" s="6">
        <f t="shared" si="110"/>
        <v>4.409919649769093E-2</v>
      </c>
      <c r="AA877" t="s">
        <v>62</v>
      </c>
      <c r="AB877">
        <v>17337</v>
      </c>
      <c r="AD877" t="s">
        <v>2</v>
      </c>
      <c r="AE877">
        <v>51</v>
      </c>
      <c r="AF877">
        <v>8</v>
      </c>
      <c r="AH877" t="s">
        <v>4304</v>
      </c>
      <c r="AI877" t="s">
        <v>4303</v>
      </c>
      <c r="AJ877" t="s">
        <v>4302</v>
      </c>
      <c r="AK877" t="s">
        <v>4301</v>
      </c>
      <c r="AL877">
        <v>59</v>
      </c>
      <c r="AM877" s="5">
        <f t="shared" si="106"/>
        <v>3.1052631578947367</v>
      </c>
      <c r="AN877" s="4">
        <f t="shared" si="111"/>
        <v>4.7031626776141413E-3</v>
      </c>
      <c r="AO877" s="3"/>
      <c r="AP877">
        <v>0</v>
      </c>
      <c r="AQ877" t="s">
        <v>692</v>
      </c>
      <c r="AR877" t="s">
        <v>4300</v>
      </c>
      <c r="AS877" t="s">
        <v>691</v>
      </c>
      <c r="AT877" s="2" t="s">
        <v>0</v>
      </c>
      <c r="AU877" s="1">
        <f t="shared" si="107"/>
        <v>3.2280386351667891</v>
      </c>
      <c r="AV877" s="1">
        <f t="shared" si="108"/>
        <v>2.4401179587652537</v>
      </c>
      <c r="AW877" s="1">
        <f t="shared" si="109"/>
        <v>1.6521972823637174</v>
      </c>
    </row>
    <row r="878" spans="1:49" x14ac:dyDescent="0.2">
      <c r="A878">
        <v>876</v>
      </c>
      <c r="B878" t="s">
        <v>4299</v>
      </c>
      <c r="C878" t="s">
        <v>4298</v>
      </c>
      <c r="F878" t="s">
        <v>4297</v>
      </c>
      <c r="G878" t="s">
        <v>9</v>
      </c>
      <c r="H878" t="s">
        <v>8</v>
      </c>
      <c r="I878" t="s">
        <v>4296</v>
      </c>
      <c r="J878">
        <v>60020650</v>
      </c>
      <c r="K878" t="s">
        <v>995</v>
      </c>
      <c r="L878" t="s">
        <v>994</v>
      </c>
      <c r="M878" t="s">
        <v>14</v>
      </c>
      <c r="N878">
        <v>1</v>
      </c>
      <c r="O878" t="s">
        <v>4295</v>
      </c>
      <c r="P878">
        <v>7006370365</v>
      </c>
      <c r="Q878">
        <v>60020650</v>
      </c>
      <c r="R878" s="7">
        <v>37834</v>
      </c>
      <c r="S878" s="8">
        <f t="shared" si="104"/>
        <v>2003</v>
      </c>
      <c r="T878" s="8">
        <v>2003</v>
      </c>
      <c r="U878" s="8">
        <f t="shared" si="105"/>
        <v>19</v>
      </c>
      <c r="V878" s="7">
        <v>37834</v>
      </c>
      <c r="W878" t="s">
        <v>63</v>
      </c>
      <c r="X878" s="2">
        <v>1.6519999999999999</v>
      </c>
      <c r="Y878" s="6">
        <f t="shared" si="110"/>
        <v>4.409919649769093E-2</v>
      </c>
      <c r="AA878" t="s">
        <v>62</v>
      </c>
      <c r="AB878">
        <v>17337</v>
      </c>
      <c r="AD878" t="s">
        <v>2</v>
      </c>
      <c r="AE878">
        <v>51</v>
      </c>
      <c r="AF878">
        <v>8</v>
      </c>
      <c r="AH878" t="s">
        <v>4294</v>
      </c>
      <c r="AI878" t="s">
        <v>4293</v>
      </c>
      <c r="AJ878" t="s">
        <v>4292</v>
      </c>
      <c r="AK878" t="s">
        <v>4291</v>
      </c>
      <c r="AL878">
        <v>9</v>
      </c>
      <c r="AM878" s="5">
        <f t="shared" si="106"/>
        <v>0.47368421052631576</v>
      </c>
      <c r="AN878" s="4">
        <f t="shared" si="111"/>
        <v>7.1743159489029266E-4</v>
      </c>
      <c r="AO878" s="3"/>
      <c r="AP878">
        <v>0</v>
      </c>
      <c r="AR878" t="s">
        <v>1</v>
      </c>
      <c r="AT878" s="2" t="s">
        <v>0</v>
      </c>
      <c r="AU878" s="1">
        <f t="shared" si="107"/>
        <v>3.1084667026850736</v>
      </c>
      <c r="AV878" s="1">
        <f t="shared" si="108"/>
        <v>2.2408314046290614</v>
      </c>
      <c r="AW878" s="1">
        <f t="shared" si="109"/>
        <v>1.3731961065730482</v>
      </c>
    </row>
    <row r="879" spans="1:49" x14ac:dyDescent="0.2">
      <c r="A879">
        <v>877</v>
      </c>
      <c r="B879" t="s">
        <v>4290</v>
      </c>
      <c r="C879" t="s">
        <v>4289</v>
      </c>
      <c r="F879" t="s">
        <v>4288</v>
      </c>
      <c r="G879" t="s">
        <v>9</v>
      </c>
      <c r="H879" t="s">
        <v>8</v>
      </c>
      <c r="I879" t="s">
        <v>4287</v>
      </c>
      <c r="J879" t="s">
        <v>2801</v>
      </c>
      <c r="K879" t="s">
        <v>2800</v>
      </c>
      <c r="L879" t="s">
        <v>1075</v>
      </c>
      <c r="M879" t="s">
        <v>77</v>
      </c>
      <c r="N879">
        <v>2</v>
      </c>
      <c r="O879" t="s">
        <v>4286</v>
      </c>
      <c r="P879" t="s">
        <v>4285</v>
      </c>
      <c r="Q879" t="s">
        <v>4284</v>
      </c>
      <c r="R879" s="7">
        <v>37834</v>
      </c>
      <c r="S879" s="8">
        <f t="shared" si="104"/>
        <v>2003</v>
      </c>
      <c r="T879" s="8">
        <v>2003</v>
      </c>
      <c r="U879" s="8">
        <f t="shared" si="105"/>
        <v>19</v>
      </c>
      <c r="V879" s="7">
        <v>37834</v>
      </c>
      <c r="W879" t="s">
        <v>63</v>
      </c>
      <c r="X879" s="2">
        <v>1.6519999999999999</v>
      </c>
      <c r="Y879" s="6">
        <f t="shared" si="110"/>
        <v>4.409919649769093E-2</v>
      </c>
      <c r="AA879" t="s">
        <v>62</v>
      </c>
      <c r="AB879">
        <v>17337</v>
      </c>
      <c r="AD879" t="s">
        <v>2</v>
      </c>
      <c r="AE879">
        <v>51</v>
      </c>
      <c r="AF879">
        <v>8</v>
      </c>
      <c r="AH879" t="s">
        <v>4283</v>
      </c>
      <c r="AI879" t="s">
        <v>4282</v>
      </c>
      <c r="AJ879" t="s">
        <v>4281</v>
      </c>
      <c r="AK879" t="s">
        <v>4280</v>
      </c>
      <c r="AL879">
        <v>70</v>
      </c>
      <c r="AM879" s="5">
        <f t="shared" si="106"/>
        <v>3.6842105263157894</v>
      </c>
      <c r="AN879" s="4">
        <f t="shared" si="111"/>
        <v>5.5800235158133876E-3</v>
      </c>
      <c r="AO879" s="3"/>
      <c r="AP879">
        <v>0</v>
      </c>
      <c r="AR879" t="s">
        <v>1</v>
      </c>
      <c r="AT879" s="2" t="s">
        <v>0</v>
      </c>
      <c r="AU879" s="1">
        <f t="shared" si="107"/>
        <v>3.2543444603127663</v>
      </c>
      <c r="AV879" s="1">
        <f t="shared" si="108"/>
        <v>2.4839610006752157</v>
      </c>
      <c r="AW879" s="1">
        <f t="shared" si="109"/>
        <v>1.7135775410376648</v>
      </c>
    </row>
    <row r="880" spans="1:49" x14ac:dyDescent="0.2">
      <c r="A880">
        <v>878</v>
      </c>
      <c r="B880" t="s">
        <v>4279</v>
      </c>
      <c r="C880" t="s">
        <v>4278</v>
      </c>
      <c r="F880" t="s">
        <v>4277</v>
      </c>
      <c r="G880" t="s">
        <v>9</v>
      </c>
      <c r="H880" t="s">
        <v>8</v>
      </c>
      <c r="I880" t="s">
        <v>172</v>
      </c>
      <c r="J880" t="s">
        <v>4276</v>
      </c>
      <c r="K880" t="s">
        <v>4275</v>
      </c>
      <c r="L880" t="s">
        <v>4274</v>
      </c>
      <c r="M880" t="s">
        <v>4273</v>
      </c>
      <c r="N880">
        <v>5</v>
      </c>
      <c r="O880" t="s">
        <v>4272</v>
      </c>
      <c r="P880" t="s">
        <v>4271</v>
      </c>
      <c r="Q880" t="s">
        <v>4270</v>
      </c>
      <c r="R880" s="7">
        <v>37834</v>
      </c>
      <c r="S880" s="8">
        <f t="shared" si="104"/>
        <v>2003</v>
      </c>
      <c r="T880" s="8">
        <v>2003</v>
      </c>
      <c r="U880" s="8">
        <f t="shared" si="105"/>
        <v>19</v>
      </c>
      <c r="V880" s="7">
        <v>37834</v>
      </c>
      <c r="W880" t="s">
        <v>4269</v>
      </c>
      <c r="X880" s="2" t="s">
        <v>0</v>
      </c>
      <c r="Y880" s="6" t="e">
        <f t="shared" si="110"/>
        <v>#VALUE!</v>
      </c>
      <c r="AA880">
        <v>14365693</v>
      </c>
      <c r="AB880">
        <v>19135</v>
      </c>
      <c r="AD880" t="s">
        <v>2</v>
      </c>
      <c r="AE880">
        <v>76</v>
      </c>
      <c r="AF880">
        <v>4</v>
      </c>
      <c r="AH880" t="s">
        <v>988</v>
      </c>
      <c r="AI880" t="s">
        <v>4268</v>
      </c>
      <c r="AK880" t="s">
        <v>4267</v>
      </c>
      <c r="AL880">
        <v>25</v>
      </c>
      <c r="AM880" s="5">
        <f t="shared" si="106"/>
        <v>1.3157894736842106</v>
      </c>
      <c r="AN880" s="4">
        <f t="shared" si="111"/>
        <v>1.9928655413619244E-3</v>
      </c>
      <c r="AO880" s="3"/>
      <c r="AP880">
        <v>0</v>
      </c>
      <c r="AR880" t="s">
        <v>1</v>
      </c>
      <c r="AT880" s="2" t="s">
        <v>0</v>
      </c>
      <c r="AU880" s="1" t="e">
        <f t="shared" si="107"/>
        <v>#VALUE!</v>
      </c>
      <c r="AV880" s="1" t="e">
        <f t="shared" si="108"/>
        <v>#VALUE!</v>
      </c>
      <c r="AW880" s="1" t="e">
        <f t="shared" si="109"/>
        <v>#VALUE!</v>
      </c>
    </row>
    <row r="881" spans="1:49" x14ac:dyDescent="0.2">
      <c r="A881">
        <v>879</v>
      </c>
      <c r="B881" t="s">
        <v>4266</v>
      </c>
      <c r="C881" t="s">
        <v>4265</v>
      </c>
      <c r="F881" t="s">
        <v>4264</v>
      </c>
      <c r="G881" t="s">
        <v>9</v>
      </c>
      <c r="H881" t="s">
        <v>8</v>
      </c>
      <c r="I881" t="s">
        <v>4263</v>
      </c>
      <c r="J881">
        <v>60008435</v>
      </c>
      <c r="K881" t="s">
        <v>241</v>
      </c>
      <c r="L881" t="s">
        <v>240</v>
      </c>
      <c r="M881" t="s">
        <v>5</v>
      </c>
      <c r="N881">
        <v>6</v>
      </c>
      <c r="O881" t="s">
        <v>4262</v>
      </c>
      <c r="P881" t="s">
        <v>4261</v>
      </c>
      <c r="Q881" t="s">
        <v>239</v>
      </c>
      <c r="R881" s="7">
        <v>37834</v>
      </c>
      <c r="S881" s="8">
        <f t="shared" si="104"/>
        <v>2003</v>
      </c>
      <c r="T881" s="8">
        <v>2003</v>
      </c>
      <c r="U881" s="8">
        <f t="shared" si="105"/>
        <v>19</v>
      </c>
      <c r="V881" s="7">
        <v>37834</v>
      </c>
      <c r="W881" t="s">
        <v>4260</v>
      </c>
      <c r="X881" s="2">
        <v>0.48499999999999999</v>
      </c>
      <c r="Y881" s="6">
        <f t="shared" si="110"/>
        <v>1.294679800325672E-2</v>
      </c>
      <c r="AA881">
        <v>9478396</v>
      </c>
      <c r="AB881">
        <v>27027</v>
      </c>
      <c r="AD881" t="s">
        <v>2</v>
      </c>
      <c r="AE881">
        <v>77</v>
      </c>
      <c r="AF881" s="10">
        <v>44289</v>
      </c>
      <c r="AH881" t="s">
        <v>4259</v>
      </c>
      <c r="AI881" t="s">
        <v>4258</v>
      </c>
      <c r="AK881" t="s">
        <v>4257</v>
      </c>
      <c r="AL881">
        <v>1</v>
      </c>
      <c r="AM881" s="5">
        <f t="shared" si="106"/>
        <v>5.2631578947368418E-2</v>
      </c>
      <c r="AN881" s="4">
        <f t="shared" si="111"/>
        <v>7.9714621654476962E-5</v>
      </c>
      <c r="AO881" s="3"/>
      <c r="AP881">
        <v>0</v>
      </c>
      <c r="AR881" t="s">
        <v>1</v>
      </c>
      <c r="AT881" s="2" t="s">
        <v>0</v>
      </c>
      <c r="AU881" s="1">
        <f t="shared" si="107"/>
        <v>0.90866729887760478</v>
      </c>
      <c r="AV881" s="1">
        <f t="shared" si="108"/>
        <v>0.65132563124555987</v>
      </c>
      <c r="AW881" s="1">
        <f t="shared" si="109"/>
        <v>0.39398396361351501</v>
      </c>
    </row>
    <row r="882" spans="1:49" x14ac:dyDescent="0.2">
      <c r="A882">
        <v>880</v>
      </c>
      <c r="B882" t="s">
        <v>4256</v>
      </c>
      <c r="C882" t="s">
        <v>4255</v>
      </c>
      <c r="F882" t="s">
        <v>4254</v>
      </c>
      <c r="G882" t="s">
        <v>9</v>
      </c>
      <c r="H882" t="s">
        <v>8</v>
      </c>
      <c r="I882" t="s">
        <v>4253</v>
      </c>
      <c r="J882" t="s">
        <v>4252</v>
      </c>
      <c r="K882" t="s">
        <v>4251</v>
      </c>
      <c r="L882" t="s">
        <v>4250</v>
      </c>
      <c r="M882" t="s">
        <v>56</v>
      </c>
      <c r="N882">
        <v>6</v>
      </c>
      <c r="O882" t="s">
        <v>4249</v>
      </c>
      <c r="P882" t="s">
        <v>4248</v>
      </c>
      <c r="Q882" t="s">
        <v>4247</v>
      </c>
      <c r="R882" s="7">
        <v>37834</v>
      </c>
      <c r="S882" s="8">
        <f t="shared" si="104"/>
        <v>2003</v>
      </c>
      <c r="T882" s="8">
        <v>2003</v>
      </c>
      <c r="U882" s="8">
        <f t="shared" si="105"/>
        <v>19</v>
      </c>
      <c r="V882" s="7">
        <v>37834</v>
      </c>
      <c r="W882" t="s">
        <v>4246</v>
      </c>
      <c r="X882" s="2">
        <v>1.0529999999999999</v>
      </c>
      <c r="Y882" s="6">
        <f t="shared" si="110"/>
        <v>2.8109233602947065E-2</v>
      </c>
      <c r="AA882">
        <v>14639076</v>
      </c>
      <c r="AB882">
        <v>27011</v>
      </c>
      <c r="AD882" t="s">
        <v>2</v>
      </c>
      <c r="AE882">
        <v>5</v>
      </c>
      <c r="AF882">
        <v>15</v>
      </c>
      <c r="AH882" t="s">
        <v>4245</v>
      </c>
      <c r="AI882" t="s">
        <v>4244</v>
      </c>
      <c r="AK882" t="s">
        <v>4243</v>
      </c>
      <c r="AL882">
        <v>28</v>
      </c>
      <c r="AM882" s="5">
        <f t="shared" si="106"/>
        <v>1.4736842105263157</v>
      </c>
      <c r="AN882" s="4">
        <f t="shared" si="111"/>
        <v>2.2320094063253549E-3</v>
      </c>
      <c r="AO882" s="3"/>
      <c r="AP882">
        <v>0</v>
      </c>
      <c r="AR882" t="s">
        <v>1</v>
      </c>
      <c r="AT882" s="2">
        <v>3.6760000000000002</v>
      </c>
      <c r="AU882" s="1">
        <f t="shared" si="107"/>
        <v>2.0346066343960549</v>
      </c>
      <c r="AV882" s="1">
        <f t="shared" si="108"/>
        <v>1.517062150463621</v>
      </c>
      <c r="AW882" s="1">
        <f t="shared" si="109"/>
        <v>0.99951766653118679</v>
      </c>
    </row>
    <row r="883" spans="1:49" x14ac:dyDescent="0.2">
      <c r="A883">
        <v>881</v>
      </c>
      <c r="B883" t="s">
        <v>4242</v>
      </c>
      <c r="C883" t="s">
        <v>4241</v>
      </c>
      <c r="F883" t="s">
        <v>4240</v>
      </c>
      <c r="G883" t="s">
        <v>9</v>
      </c>
      <c r="H883" t="s">
        <v>8</v>
      </c>
      <c r="I883" t="s">
        <v>1813</v>
      </c>
      <c r="J883">
        <v>60027392</v>
      </c>
      <c r="K883" t="s">
        <v>4239</v>
      </c>
      <c r="L883" t="s">
        <v>4238</v>
      </c>
      <c r="M883" t="s">
        <v>46</v>
      </c>
      <c r="N883">
        <v>1</v>
      </c>
      <c r="O883" t="s">
        <v>4237</v>
      </c>
      <c r="P883">
        <v>21743342100</v>
      </c>
      <c r="Q883">
        <v>60027392</v>
      </c>
      <c r="R883" s="7">
        <v>37834</v>
      </c>
      <c r="S883" s="8">
        <f t="shared" si="104"/>
        <v>2003</v>
      </c>
      <c r="T883" s="8">
        <v>2003</v>
      </c>
      <c r="U883" s="8">
        <f t="shared" si="105"/>
        <v>19</v>
      </c>
      <c r="V883" s="7">
        <v>37834</v>
      </c>
      <c r="W883" t="s">
        <v>102</v>
      </c>
      <c r="X883" s="2">
        <v>0.92900000000000005</v>
      </c>
      <c r="Y883" s="6">
        <f t="shared" si="110"/>
        <v>2.4799124422732979E-2</v>
      </c>
      <c r="AA883">
        <v>10897798</v>
      </c>
      <c r="AB883">
        <v>18896</v>
      </c>
      <c r="AD883" t="s">
        <v>2</v>
      </c>
      <c r="AE883">
        <v>7</v>
      </c>
      <c r="AF883">
        <v>8</v>
      </c>
      <c r="AH883" t="s">
        <v>4236</v>
      </c>
      <c r="AI883" t="s">
        <v>4235</v>
      </c>
      <c r="AJ883" t="s">
        <v>4234</v>
      </c>
      <c r="AK883" t="s">
        <v>4233</v>
      </c>
      <c r="AL883">
        <v>21</v>
      </c>
      <c r="AM883" s="5">
        <f t="shared" si="106"/>
        <v>1.1052631578947369</v>
      </c>
      <c r="AN883" s="4">
        <f t="shared" si="111"/>
        <v>1.6740070547440165E-3</v>
      </c>
      <c r="AO883" s="3"/>
      <c r="AP883">
        <v>0</v>
      </c>
      <c r="AQ883" t="s">
        <v>662</v>
      </c>
      <c r="AR883" t="s">
        <v>4232</v>
      </c>
      <c r="AS883" t="s">
        <v>661</v>
      </c>
      <c r="AT883" s="2">
        <v>3.4359999999999999</v>
      </c>
      <c r="AU883" s="1">
        <f t="shared" si="107"/>
        <v>1.7861589212336288</v>
      </c>
      <c r="AV883" s="1">
        <f t="shared" si="108"/>
        <v>1.3236565738738497</v>
      </c>
      <c r="AW883" s="1">
        <f t="shared" si="109"/>
        <v>0.86115422651407048</v>
      </c>
    </row>
    <row r="884" spans="1:49" x14ac:dyDescent="0.2">
      <c r="A884">
        <v>882</v>
      </c>
      <c r="B884" t="s">
        <v>4231</v>
      </c>
      <c r="C884" t="s">
        <v>4230</v>
      </c>
      <c r="F884" t="s">
        <v>4229</v>
      </c>
      <c r="G884" t="s">
        <v>9</v>
      </c>
      <c r="H884" t="s">
        <v>8</v>
      </c>
      <c r="I884" t="s">
        <v>4228</v>
      </c>
      <c r="J884" t="s">
        <v>4227</v>
      </c>
      <c r="K884" t="s">
        <v>4226</v>
      </c>
      <c r="L884" t="s">
        <v>4225</v>
      </c>
      <c r="M884" t="s">
        <v>4224</v>
      </c>
      <c r="N884">
        <v>3</v>
      </c>
      <c r="O884" t="s">
        <v>4223</v>
      </c>
      <c r="P884" t="s">
        <v>4222</v>
      </c>
      <c r="Q884" t="s">
        <v>4221</v>
      </c>
      <c r="R884" s="7">
        <v>37834</v>
      </c>
      <c r="S884" s="8">
        <f t="shared" si="104"/>
        <v>2003</v>
      </c>
      <c r="T884" s="8">
        <v>2003</v>
      </c>
      <c r="U884" s="8">
        <f t="shared" si="105"/>
        <v>19</v>
      </c>
      <c r="V884" s="7">
        <v>37834</v>
      </c>
      <c r="W884" t="s">
        <v>102</v>
      </c>
      <c r="X884" s="2">
        <v>0.92900000000000005</v>
      </c>
      <c r="Y884" s="6">
        <f t="shared" si="110"/>
        <v>2.4799124422732979E-2</v>
      </c>
      <c r="AA884">
        <v>10897798</v>
      </c>
      <c r="AB884">
        <v>18896</v>
      </c>
      <c r="AD884" t="s">
        <v>2</v>
      </c>
      <c r="AE884">
        <v>7</v>
      </c>
      <c r="AF884">
        <v>8</v>
      </c>
      <c r="AH884" t="s">
        <v>4220</v>
      </c>
      <c r="AI884" t="s">
        <v>4219</v>
      </c>
      <c r="AJ884" t="s">
        <v>4218</v>
      </c>
      <c r="AK884" t="s">
        <v>4217</v>
      </c>
      <c r="AL884">
        <v>64</v>
      </c>
      <c r="AM884" s="5">
        <f t="shared" si="106"/>
        <v>3.3684210526315788</v>
      </c>
      <c r="AN884" s="4">
        <f t="shared" si="111"/>
        <v>5.1017357858865256E-3</v>
      </c>
      <c r="AO884" s="3"/>
      <c r="AP884">
        <v>0</v>
      </c>
      <c r="AQ884" t="s">
        <v>407</v>
      </c>
      <c r="AR884" t="s">
        <v>1</v>
      </c>
      <c r="AS884" t="s">
        <v>406</v>
      </c>
      <c r="AT884" s="2">
        <v>3.4359999999999999</v>
      </c>
      <c r="AU884" s="1">
        <f t="shared" si="107"/>
        <v>1.8889907831679043</v>
      </c>
      <c r="AV884" s="1">
        <f t="shared" si="108"/>
        <v>1.4950430104309753</v>
      </c>
      <c r="AW884" s="1">
        <f t="shared" si="109"/>
        <v>1.1010952376940462</v>
      </c>
    </row>
    <row r="885" spans="1:49" x14ac:dyDescent="0.2">
      <c r="A885">
        <v>883</v>
      </c>
      <c r="B885" t="s">
        <v>4216</v>
      </c>
      <c r="C885" t="s">
        <v>4215</v>
      </c>
      <c r="F885" t="s">
        <v>4214</v>
      </c>
      <c r="G885" t="s">
        <v>9</v>
      </c>
      <c r="H885" t="s">
        <v>8</v>
      </c>
      <c r="I885" t="s">
        <v>4213</v>
      </c>
      <c r="J885">
        <v>60000060</v>
      </c>
      <c r="K885" t="s">
        <v>1144</v>
      </c>
      <c r="L885" t="s">
        <v>1143</v>
      </c>
      <c r="M885" t="s">
        <v>46</v>
      </c>
      <c r="N885">
        <v>2</v>
      </c>
      <c r="O885" t="s">
        <v>4212</v>
      </c>
      <c r="P885" t="s">
        <v>4211</v>
      </c>
      <c r="Q885" t="s">
        <v>4210</v>
      </c>
      <c r="R885" s="7">
        <v>37834</v>
      </c>
      <c r="S885" s="8">
        <f t="shared" si="104"/>
        <v>2003</v>
      </c>
      <c r="T885" s="8">
        <v>2003</v>
      </c>
      <c r="U885" s="8">
        <f t="shared" si="105"/>
        <v>19</v>
      </c>
      <c r="V885" s="7">
        <v>37834</v>
      </c>
      <c r="W885" t="s">
        <v>102</v>
      </c>
      <c r="X885" s="2">
        <v>0.92900000000000005</v>
      </c>
      <c r="Y885" s="6">
        <f t="shared" si="110"/>
        <v>2.4799124422732979E-2</v>
      </c>
      <c r="AA885">
        <v>10897798</v>
      </c>
      <c r="AB885">
        <v>18896</v>
      </c>
      <c r="AD885" t="s">
        <v>2</v>
      </c>
      <c r="AE885">
        <v>7</v>
      </c>
      <c r="AF885">
        <v>8</v>
      </c>
      <c r="AH885" t="s">
        <v>593</v>
      </c>
      <c r="AI885" t="s">
        <v>4209</v>
      </c>
      <c r="AJ885" t="s">
        <v>4208</v>
      </c>
      <c r="AK885" t="s">
        <v>4207</v>
      </c>
      <c r="AL885">
        <v>174</v>
      </c>
      <c r="AM885" s="5">
        <f t="shared" si="106"/>
        <v>9.1578947368421044</v>
      </c>
      <c r="AN885" s="4">
        <f t="shared" si="111"/>
        <v>1.3870344167878992E-2</v>
      </c>
      <c r="AO885" s="3"/>
      <c r="AP885">
        <v>0</v>
      </c>
      <c r="AQ885" t="s">
        <v>42</v>
      </c>
      <c r="AR885" t="s">
        <v>1142</v>
      </c>
      <c r="AS885" t="s">
        <v>41</v>
      </c>
      <c r="AT885" s="2">
        <v>3.4359999999999999</v>
      </c>
      <c r="AU885" s="1">
        <f t="shared" si="107"/>
        <v>2.1520490346276779</v>
      </c>
      <c r="AV885" s="1">
        <f t="shared" si="108"/>
        <v>1.9334734295305986</v>
      </c>
      <c r="AW885" s="1">
        <f t="shared" si="109"/>
        <v>1.7148978244335187</v>
      </c>
    </row>
    <row r="886" spans="1:49" x14ac:dyDescent="0.2">
      <c r="A886">
        <v>884</v>
      </c>
      <c r="B886" t="s">
        <v>4206</v>
      </c>
      <c r="C886" t="s">
        <v>4205</v>
      </c>
      <c r="F886" t="s">
        <v>4204</v>
      </c>
      <c r="G886" t="s">
        <v>9</v>
      </c>
      <c r="H886" t="s">
        <v>8</v>
      </c>
      <c r="I886" t="s">
        <v>4203</v>
      </c>
      <c r="J886" t="s">
        <v>4202</v>
      </c>
      <c r="K886" t="s">
        <v>4201</v>
      </c>
      <c r="L886" t="s">
        <v>4200</v>
      </c>
      <c r="M886" t="s">
        <v>349</v>
      </c>
      <c r="N886">
        <v>3</v>
      </c>
      <c r="O886" t="s">
        <v>4199</v>
      </c>
      <c r="P886" t="s">
        <v>4198</v>
      </c>
      <c r="Q886" t="s">
        <v>4197</v>
      </c>
      <c r="R886" s="7">
        <v>37834</v>
      </c>
      <c r="S886" s="8">
        <f t="shared" si="104"/>
        <v>2003</v>
      </c>
      <c r="T886" s="8">
        <v>2003</v>
      </c>
      <c r="U886" s="8">
        <f t="shared" si="105"/>
        <v>19</v>
      </c>
      <c r="V886" s="7">
        <v>37834</v>
      </c>
      <c r="W886" t="s">
        <v>102</v>
      </c>
      <c r="X886" s="2">
        <v>0.92900000000000005</v>
      </c>
      <c r="Y886" s="6">
        <f t="shared" si="110"/>
        <v>2.4799124422732979E-2</v>
      </c>
      <c r="AA886">
        <v>10897798</v>
      </c>
      <c r="AB886">
        <v>18896</v>
      </c>
      <c r="AD886" t="s">
        <v>2</v>
      </c>
      <c r="AE886">
        <v>7</v>
      </c>
      <c r="AF886">
        <v>8</v>
      </c>
      <c r="AH886" t="s">
        <v>4196</v>
      </c>
      <c r="AI886" t="s">
        <v>4195</v>
      </c>
      <c r="AJ886" t="s">
        <v>4194</v>
      </c>
      <c r="AK886" t="s">
        <v>4193</v>
      </c>
      <c r="AL886">
        <v>62</v>
      </c>
      <c r="AM886" s="5">
        <f t="shared" si="106"/>
        <v>3.263157894736842</v>
      </c>
      <c r="AN886" s="4">
        <f t="shared" si="111"/>
        <v>4.9423065425775719E-3</v>
      </c>
      <c r="AO886" s="3"/>
      <c r="AP886">
        <v>0</v>
      </c>
      <c r="AQ886" t="s">
        <v>461</v>
      </c>
      <c r="AR886" t="s">
        <v>4192</v>
      </c>
      <c r="AS886" t="s">
        <v>460</v>
      </c>
      <c r="AT886" s="2">
        <v>3.4359999999999999</v>
      </c>
      <c r="AU886" s="1">
        <f t="shared" si="107"/>
        <v>1.8842079058686356</v>
      </c>
      <c r="AV886" s="1">
        <f t="shared" si="108"/>
        <v>1.4870715482655277</v>
      </c>
      <c r="AW886" s="1">
        <f t="shared" si="109"/>
        <v>1.0899351906624193</v>
      </c>
    </row>
    <row r="887" spans="1:49" x14ac:dyDescent="0.2">
      <c r="A887">
        <v>885</v>
      </c>
      <c r="B887" t="s">
        <v>4191</v>
      </c>
      <c r="C887" t="s">
        <v>4190</v>
      </c>
      <c r="F887" t="s">
        <v>4189</v>
      </c>
      <c r="G887" t="s">
        <v>9</v>
      </c>
      <c r="H887" t="s">
        <v>8</v>
      </c>
      <c r="I887" t="s">
        <v>4188</v>
      </c>
      <c r="J887">
        <v>60032179</v>
      </c>
      <c r="K887" t="s">
        <v>1195</v>
      </c>
      <c r="L887" t="s">
        <v>1194</v>
      </c>
      <c r="M887" t="s">
        <v>46</v>
      </c>
      <c r="N887">
        <v>4</v>
      </c>
      <c r="O887" t="s">
        <v>4187</v>
      </c>
      <c r="P887" t="s">
        <v>4186</v>
      </c>
      <c r="Q887" t="s">
        <v>4185</v>
      </c>
      <c r="R887" s="7">
        <v>37834</v>
      </c>
      <c r="S887" s="8">
        <f t="shared" si="104"/>
        <v>2003</v>
      </c>
      <c r="T887" s="8">
        <v>2003</v>
      </c>
      <c r="U887" s="8">
        <f t="shared" si="105"/>
        <v>19</v>
      </c>
      <c r="V887" s="7">
        <v>37834</v>
      </c>
      <c r="W887" t="s">
        <v>63</v>
      </c>
      <c r="X887" s="2">
        <v>1.6519999999999999</v>
      </c>
      <c r="Y887" s="6">
        <f t="shared" si="110"/>
        <v>4.409919649769093E-2</v>
      </c>
      <c r="AA887" t="s">
        <v>62</v>
      </c>
      <c r="AB887">
        <v>17337</v>
      </c>
      <c r="AD887" t="s">
        <v>2</v>
      </c>
      <c r="AE887">
        <v>51</v>
      </c>
      <c r="AF887">
        <v>8</v>
      </c>
      <c r="AH887" t="s">
        <v>4184</v>
      </c>
      <c r="AI887" t="s">
        <v>4183</v>
      </c>
      <c r="AJ887" t="s">
        <v>4182</v>
      </c>
      <c r="AK887" t="s">
        <v>4181</v>
      </c>
      <c r="AL887">
        <v>577</v>
      </c>
      <c r="AM887" s="5">
        <f t="shared" si="106"/>
        <v>30.368421052631579</v>
      </c>
      <c r="AN887" s="4">
        <f t="shared" si="111"/>
        <v>4.599533669463321E-2</v>
      </c>
      <c r="AO887" s="3"/>
      <c r="AP887">
        <v>0</v>
      </c>
      <c r="AQ887" t="s">
        <v>377</v>
      </c>
      <c r="AR887" t="s">
        <v>4180</v>
      </c>
      <c r="AS887" t="s">
        <v>376</v>
      </c>
      <c r="AT887" s="2" t="s">
        <v>0</v>
      </c>
      <c r="AU887" s="1">
        <f t="shared" si="107"/>
        <v>4.4668038556773615</v>
      </c>
      <c r="AV887" s="1">
        <f t="shared" si="108"/>
        <v>4.5047266596162068</v>
      </c>
      <c r="AW887" s="1">
        <f t="shared" si="109"/>
        <v>4.5426494635550529</v>
      </c>
    </row>
    <row r="888" spans="1:49" x14ac:dyDescent="0.2">
      <c r="A888">
        <v>886</v>
      </c>
      <c r="B888" t="s">
        <v>4179</v>
      </c>
      <c r="C888" t="s">
        <v>4178</v>
      </c>
      <c r="F888" t="s">
        <v>4177</v>
      </c>
      <c r="G888" t="s">
        <v>9</v>
      </c>
      <c r="H888" t="s">
        <v>8</v>
      </c>
      <c r="I888" t="s">
        <v>4176</v>
      </c>
      <c r="J888" t="s">
        <v>4175</v>
      </c>
      <c r="K888" t="s">
        <v>4174</v>
      </c>
      <c r="L888" t="s">
        <v>4173</v>
      </c>
      <c r="M888" t="s">
        <v>4172</v>
      </c>
      <c r="N888">
        <v>7</v>
      </c>
      <c r="O888" t="s">
        <v>4171</v>
      </c>
      <c r="P888" t="s">
        <v>4170</v>
      </c>
      <c r="Q888" t="s">
        <v>4169</v>
      </c>
      <c r="R888" s="7">
        <v>37834</v>
      </c>
      <c r="S888" s="8">
        <f t="shared" si="104"/>
        <v>2003</v>
      </c>
      <c r="T888" s="8">
        <v>2003</v>
      </c>
      <c r="U888" s="8">
        <f t="shared" si="105"/>
        <v>19</v>
      </c>
      <c r="V888" s="7">
        <v>37834</v>
      </c>
      <c r="W888" t="s">
        <v>63</v>
      </c>
      <c r="X888" s="2">
        <v>1.6519999999999999</v>
      </c>
      <c r="Y888" s="6">
        <f t="shared" si="110"/>
        <v>4.409919649769093E-2</v>
      </c>
      <c r="AA888" t="s">
        <v>62</v>
      </c>
      <c r="AB888">
        <v>17337</v>
      </c>
      <c r="AD888" t="s">
        <v>2</v>
      </c>
      <c r="AE888">
        <v>51</v>
      </c>
      <c r="AF888">
        <v>8</v>
      </c>
      <c r="AH888" t="s">
        <v>4168</v>
      </c>
      <c r="AI888" t="s">
        <v>4167</v>
      </c>
      <c r="AJ888" t="s">
        <v>4166</v>
      </c>
      <c r="AK888" t="s">
        <v>4165</v>
      </c>
      <c r="AL888">
        <v>22</v>
      </c>
      <c r="AM888" s="5">
        <f t="shared" si="106"/>
        <v>1.1578947368421053</v>
      </c>
      <c r="AN888" s="4">
        <f t="shared" si="111"/>
        <v>1.7537216763984934E-3</v>
      </c>
      <c r="AO888" s="3"/>
      <c r="AP888">
        <v>0</v>
      </c>
      <c r="AR888" t="s">
        <v>1</v>
      </c>
      <c r="AT888" s="2" t="s">
        <v>0</v>
      </c>
      <c r="AU888" s="1">
        <f t="shared" si="107"/>
        <v>3.1395554051303196</v>
      </c>
      <c r="AV888" s="1">
        <f t="shared" si="108"/>
        <v>2.292645908704471</v>
      </c>
      <c r="AW888" s="1">
        <f t="shared" si="109"/>
        <v>1.4457364122786223</v>
      </c>
    </row>
    <row r="889" spans="1:49" x14ac:dyDescent="0.2">
      <c r="A889">
        <v>887</v>
      </c>
      <c r="B889" t="s">
        <v>4164</v>
      </c>
      <c r="C889" t="s">
        <v>4163</v>
      </c>
      <c r="F889" t="s">
        <v>4162</v>
      </c>
      <c r="G889" t="s">
        <v>9</v>
      </c>
      <c r="H889" t="s">
        <v>8</v>
      </c>
      <c r="I889" t="s">
        <v>229</v>
      </c>
      <c r="J889" t="s">
        <v>4161</v>
      </c>
      <c r="K889" t="s">
        <v>4160</v>
      </c>
      <c r="L889" t="s">
        <v>4159</v>
      </c>
      <c r="M889" t="s">
        <v>4158</v>
      </c>
      <c r="N889">
        <v>3</v>
      </c>
      <c r="O889" t="s">
        <v>4157</v>
      </c>
      <c r="P889" t="s">
        <v>4156</v>
      </c>
      <c r="Q889" t="s">
        <v>4155</v>
      </c>
      <c r="R889" s="7">
        <v>37834</v>
      </c>
      <c r="S889" s="8">
        <f t="shared" si="104"/>
        <v>2003</v>
      </c>
      <c r="T889" s="8">
        <v>2003</v>
      </c>
      <c r="U889" s="8">
        <f t="shared" si="105"/>
        <v>19</v>
      </c>
      <c r="V889" s="7">
        <v>37834</v>
      </c>
      <c r="W889" t="s">
        <v>63</v>
      </c>
      <c r="X889" s="2">
        <v>1.6519999999999999</v>
      </c>
      <c r="Y889" s="6">
        <f t="shared" si="110"/>
        <v>4.409919649769093E-2</v>
      </c>
      <c r="AA889" t="s">
        <v>62</v>
      </c>
      <c r="AB889">
        <v>17337</v>
      </c>
      <c r="AD889" t="s">
        <v>2</v>
      </c>
      <c r="AE889">
        <v>51</v>
      </c>
      <c r="AF889">
        <v>8</v>
      </c>
      <c r="AH889" t="s">
        <v>4154</v>
      </c>
      <c r="AI889" t="s">
        <v>4153</v>
      </c>
      <c r="AJ889" t="s">
        <v>4152</v>
      </c>
      <c r="AK889" t="s">
        <v>4151</v>
      </c>
      <c r="AL889">
        <v>10</v>
      </c>
      <c r="AM889" s="5">
        <f t="shared" si="106"/>
        <v>0.52631578947368418</v>
      </c>
      <c r="AN889" s="4">
        <f t="shared" si="111"/>
        <v>7.9714621654476973E-4</v>
      </c>
      <c r="AO889" s="3"/>
      <c r="AP889">
        <v>0</v>
      </c>
      <c r="AR889" t="s">
        <v>1</v>
      </c>
      <c r="AT889" s="2" t="s">
        <v>0</v>
      </c>
      <c r="AU889" s="1">
        <f t="shared" si="107"/>
        <v>3.1108581413347083</v>
      </c>
      <c r="AV889" s="1">
        <f t="shared" si="108"/>
        <v>2.2448171357117848</v>
      </c>
      <c r="AW889" s="1">
        <f t="shared" si="109"/>
        <v>1.3787761300888617</v>
      </c>
    </row>
    <row r="890" spans="1:49" x14ac:dyDescent="0.2">
      <c r="A890">
        <v>888</v>
      </c>
      <c r="B890" t="s">
        <v>4150</v>
      </c>
      <c r="C890" t="s">
        <v>4149</v>
      </c>
      <c r="F890" t="s">
        <v>4148</v>
      </c>
      <c r="G890" t="s">
        <v>9</v>
      </c>
      <c r="H890" t="s">
        <v>8</v>
      </c>
      <c r="I890" t="s">
        <v>4147</v>
      </c>
      <c r="J890" t="s">
        <v>4146</v>
      </c>
      <c r="K890" t="s">
        <v>4145</v>
      </c>
      <c r="L890" t="s">
        <v>611</v>
      </c>
      <c r="M890" t="s">
        <v>480</v>
      </c>
      <c r="N890">
        <v>3</v>
      </c>
      <c r="O890" t="s">
        <v>4144</v>
      </c>
      <c r="P890" t="s">
        <v>4143</v>
      </c>
      <c r="Q890" t="s">
        <v>4142</v>
      </c>
      <c r="R890" s="7">
        <v>37834</v>
      </c>
      <c r="S890" s="8">
        <f t="shared" si="104"/>
        <v>2003</v>
      </c>
      <c r="T890" s="8">
        <v>2003</v>
      </c>
      <c r="U890" s="8">
        <f t="shared" si="105"/>
        <v>19</v>
      </c>
      <c r="V890" s="7">
        <v>37834</v>
      </c>
      <c r="W890" t="s">
        <v>63</v>
      </c>
      <c r="X890" s="2">
        <v>1.6519999999999999</v>
      </c>
      <c r="Y890" s="6">
        <f t="shared" si="110"/>
        <v>4.409919649769093E-2</v>
      </c>
      <c r="AA890" t="s">
        <v>62</v>
      </c>
      <c r="AB890">
        <v>17337</v>
      </c>
      <c r="AD890" t="s">
        <v>2</v>
      </c>
      <c r="AE890">
        <v>51</v>
      </c>
      <c r="AF890">
        <v>8</v>
      </c>
      <c r="AH890" t="s">
        <v>4141</v>
      </c>
      <c r="AI890" t="s">
        <v>4140</v>
      </c>
      <c r="AJ890" t="s">
        <v>4139</v>
      </c>
      <c r="AK890" t="s">
        <v>4138</v>
      </c>
      <c r="AL890">
        <v>38</v>
      </c>
      <c r="AM890" s="5">
        <f t="shared" si="106"/>
        <v>2</v>
      </c>
      <c r="AN890" s="4">
        <f t="shared" si="111"/>
        <v>3.0291556228701248E-3</v>
      </c>
      <c r="AO890" s="3"/>
      <c r="AP890">
        <v>0</v>
      </c>
      <c r="AR890" t="s">
        <v>1</v>
      </c>
      <c r="AT890" s="2" t="s">
        <v>0</v>
      </c>
      <c r="AU890" s="1">
        <f t="shared" si="107"/>
        <v>3.1778184235244686</v>
      </c>
      <c r="AV890" s="1">
        <f t="shared" si="108"/>
        <v>2.3564176060280526</v>
      </c>
      <c r="AW890" s="1">
        <f t="shared" si="109"/>
        <v>1.5350167885316366</v>
      </c>
    </row>
    <row r="891" spans="1:49" x14ac:dyDescent="0.2">
      <c r="A891">
        <v>889</v>
      </c>
      <c r="B891" t="s">
        <v>4137</v>
      </c>
      <c r="C891" t="s">
        <v>4136</v>
      </c>
      <c r="F891" t="s">
        <v>4135</v>
      </c>
      <c r="G891" t="s">
        <v>9</v>
      </c>
      <c r="H891" t="s">
        <v>8</v>
      </c>
      <c r="I891" t="s">
        <v>500</v>
      </c>
      <c r="J891" t="s">
        <v>4134</v>
      </c>
      <c r="K891" t="s">
        <v>4133</v>
      </c>
      <c r="L891" t="s">
        <v>4132</v>
      </c>
      <c r="M891" t="s">
        <v>4131</v>
      </c>
      <c r="N891">
        <v>3</v>
      </c>
      <c r="O891" t="s">
        <v>980</v>
      </c>
      <c r="P891" t="s">
        <v>979</v>
      </c>
      <c r="Q891" t="s">
        <v>4130</v>
      </c>
      <c r="R891" s="7">
        <v>37834</v>
      </c>
      <c r="S891" s="8">
        <f t="shared" si="104"/>
        <v>2003</v>
      </c>
      <c r="T891" s="8">
        <v>2003</v>
      </c>
      <c r="U891" s="8">
        <f t="shared" si="105"/>
        <v>19</v>
      </c>
      <c r="V891" s="7">
        <v>37834</v>
      </c>
      <c r="W891" t="s">
        <v>63</v>
      </c>
      <c r="X891" s="2">
        <v>1.6519999999999999</v>
      </c>
      <c r="Y891" s="6">
        <f t="shared" si="110"/>
        <v>4.409919649769093E-2</v>
      </c>
      <c r="AA891" t="s">
        <v>62</v>
      </c>
      <c r="AB891">
        <v>17337</v>
      </c>
      <c r="AD891" t="s">
        <v>2</v>
      </c>
      <c r="AE891">
        <v>51</v>
      </c>
      <c r="AF891">
        <v>8</v>
      </c>
      <c r="AH891" t="s">
        <v>4129</v>
      </c>
      <c r="AI891" t="s">
        <v>4128</v>
      </c>
      <c r="AJ891" t="s">
        <v>4127</v>
      </c>
      <c r="AK891" t="s">
        <v>4126</v>
      </c>
      <c r="AL891">
        <v>47</v>
      </c>
      <c r="AM891" s="5">
        <f t="shared" si="106"/>
        <v>2.4736842105263159</v>
      </c>
      <c r="AN891" s="4">
        <f t="shared" si="111"/>
        <v>3.7465872177604178E-3</v>
      </c>
      <c r="AO891" s="3"/>
      <c r="AP891">
        <v>0</v>
      </c>
      <c r="AR891" t="s">
        <v>1</v>
      </c>
      <c r="AT891" s="2" t="s">
        <v>0</v>
      </c>
      <c r="AU891" s="1">
        <f t="shared" si="107"/>
        <v>3.1993413713711774</v>
      </c>
      <c r="AV891" s="1">
        <f t="shared" si="108"/>
        <v>2.3922891857725674</v>
      </c>
      <c r="AW891" s="1">
        <f t="shared" si="109"/>
        <v>1.5852370001739571</v>
      </c>
    </row>
    <row r="892" spans="1:49" x14ac:dyDescent="0.2">
      <c r="A892">
        <v>890</v>
      </c>
      <c r="B892" t="s">
        <v>4125</v>
      </c>
      <c r="C892" t="s">
        <v>4124</v>
      </c>
      <c r="F892" t="s">
        <v>4123</v>
      </c>
      <c r="G892" t="s">
        <v>9</v>
      </c>
      <c r="H892" t="s">
        <v>8</v>
      </c>
      <c r="I892" t="s">
        <v>686</v>
      </c>
      <c r="J892">
        <v>60002668</v>
      </c>
      <c r="K892" t="s">
        <v>799</v>
      </c>
      <c r="L892" t="s">
        <v>125</v>
      </c>
      <c r="M892" t="s">
        <v>124</v>
      </c>
      <c r="N892">
        <v>2</v>
      </c>
      <c r="O892" t="s">
        <v>4122</v>
      </c>
      <c r="P892" t="s">
        <v>684</v>
      </c>
      <c r="Q892" t="s">
        <v>798</v>
      </c>
      <c r="R892" s="7">
        <v>37834</v>
      </c>
      <c r="S892" s="8">
        <f t="shared" si="104"/>
        <v>2003</v>
      </c>
      <c r="T892" s="8">
        <v>2003</v>
      </c>
      <c r="U892" s="8">
        <f t="shared" si="105"/>
        <v>19</v>
      </c>
      <c r="V892" s="7">
        <v>37834</v>
      </c>
      <c r="W892" t="s">
        <v>63</v>
      </c>
      <c r="X892" s="2">
        <v>1.6519999999999999</v>
      </c>
      <c r="Y892" s="6">
        <f t="shared" si="110"/>
        <v>4.409919649769093E-2</v>
      </c>
      <c r="AA892" t="s">
        <v>62</v>
      </c>
      <c r="AB892">
        <v>17337</v>
      </c>
      <c r="AD892" t="s">
        <v>2</v>
      </c>
      <c r="AE892">
        <v>51</v>
      </c>
      <c r="AF892">
        <v>8</v>
      </c>
      <c r="AH892" t="s">
        <v>4121</v>
      </c>
      <c r="AI892" t="s">
        <v>4120</v>
      </c>
      <c r="AJ892" t="s">
        <v>4119</v>
      </c>
      <c r="AK892" t="s">
        <v>4118</v>
      </c>
      <c r="AL892">
        <v>35</v>
      </c>
      <c r="AM892" s="5">
        <f t="shared" si="106"/>
        <v>1.8421052631578947</v>
      </c>
      <c r="AN892" s="4">
        <f t="shared" si="111"/>
        <v>2.7900117579066938E-3</v>
      </c>
      <c r="AO892" s="3"/>
      <c r="AP892">
        <v>0</v>
      </c>
      <c r="AR892" t="s">
        <v>1</v>
      </c>
      <c r="AT892" s="2" t="s">
        <v>0</v>
      </c>
      <c r="AU892" s="1">
        <f t="shared" si="107"/>
        <v>3.170644107575566</v>
      </c>
      <c r="AV892" s="1">
        <f t="shared" si="108"/>
        <v>2.3444604127798812</v>
      </c>
      <c r="AW892" s="1">
        <f t="shared" si="109"/>
        <v>1.5182767179841965</v>
      </c>
    </row>
    <row r="893" spans="1:49" x14ac:dyDescent="0.2">
      <c r="A893">
        <v>891</v>
      </c>
      <c r="B893" t="s">
        <v>4117</v>
      </c>
      <c r="C893" t="s">
        <v>4116</v>
      </c>
      <c r="F893" t="s">
        <v>4115</v>
      </c>
      <c r="G893" t="s">
        <v>9</v>
      </c>
      <c r="H893" t="s">
        <v>8</v>
      </c>
      <c r="I893" t="s">
        <v>4114</v>
      </c>
      <c r="J893" t="s">
        <v>4113</v>
      </c>
      <c r="K893" t="s">
        <v>4112</v>
      </c>
      <c r="L893" t="s">
        <v>4111</v>
      </c>
      <c r="M893" t="s">
        <v>4110</v>
      </c>
      <c r="N893">
        <v>4</v>
      </c>
      <c r="O893" t="s">
        <v>4109</v>
      </c>
      <c r="P893" t="s">
        <v>4108</v>
      </c>
      <c r="Q893" t="s">
        <v>4107</v>
      </c>
      <c r="R893" s="7">
        <v>37834</v>
      </c>
      <c r="S893" s="8">
        <f t="shared" si="104"/>
        <v>2003</v>
      </c>
      <c r="T893" s="8">
        <v>2003</v>
      </c>
      <c r="U893" s="8">
        <f t="shared" si="105"/>
        <v>19</v>
      </c>
      <c r="V893" s="7">
        <v>37834</v>
      </c>
      <c r="W893" t="s">
        <v>63</v>
      </c>
      <c r="X893" s="2">
        <v>1.6519999999999999</v>
      </c>
      <c r="Y893" s="6">
        <f t="shared" si="110"/>
        <v>4.409919649769093E-2</v>
      </c>
      <c r="AA893" t="s">
        <v>62</v>
      </c>
      <c r="AB893">
        <v>17337</v>
      </c>
      <c r="AD893" t="s">
        <v>2</v>
      </c>
      <c r="AE893">
        <v>51</v>
      </c>
      <c r="AF893">
        <v>8</v>
      </c>
      <c r="AH893" t="s">
        <v>4106</v>
      </c>
      <c r="AI893" t="s">
        <v>4105</v>
      </c>
      <c r="AJ893" t="s">
        <v>4104</v>
      </c>
      <c r="AK893" t="s">
        <v>4103</v>
      </c>
      <c r="AL893">
        <v>38</v>
      </c>
      <c r="AM893" s="5">
        <f t="shared" si="106"/>
        <v>2</v>
      </c>
      <c r="AN893" s="4">
        <f t="shared" si="111"/>
        <v>3.0291556228701248E-3</v>
      </c>
      <c r="AO893" s="3"/>
      <c r="AP893">
        <v>0</v>
      </c>
      <c r="AR893" t="s">
        <v>1</v>
      </c>
      <c r="AT893" s="2" t="s">
        <v>0</v>
      </c>
      <c r="AU893" s="1">
        <f t="shared" si="107"/>
        <v>3.1778184235244686</v>
      </c>
      <c r="AV893" s="1">
        <f t="shared" si="108"/>
        <v>2.3564176060280526</v>
      </c>
      <c r="AW893" s="1">
        <f t="shared" si="109"/>
        <v>1.5350167885316366</v>
      </c>
    </row>
    <row r="894" spans="1:49" x14ac:dyDescent="0.2">
      <c r="A894">
        <v>892</v>
      </c>
      <c r="B894" t="s">
        <v>4102</v>
      </c>
      <c r="C894" t="s">
        <v>4101</v>
      </c>
      <c r="F894" t="s">
        <v>4100</v>
      </c>
      <c r="G894" t="s">
        <v>9</v>
      </c>
      <c r="H894" t="s">
        <v>8</v>
      </c>
      <c r="I894" t="s">
        <v>4099</v>
      </c>
      <c r="J894" t="s">
        <v>4098</v>
      </c>
      <c r="K894" t="s">
        <v>4097</v>
      </c>
      <c r="L894" t="s">
        <v>4096</v>
      </c>
      <c r="M894" t="s">
        <v>4095</v>
      </c>
      <c r="N894">
        <v>4</v>
      </c>
      <c r="O894" t="s">
        <v>4094</v>
      </c>
      <c r="P894" t="s">
        <v>4093</v>
      </c>
      <c r="Q894" t="s">
        <v>4092</v>
      </c>
      <c r="R894" s="7">
        <v>37834</v>
      </c>
      <c r="S894" s="8">
        <f t="shared" si="104"/>
        <v>2003</v>
      </c>
      <c r="T894" s="8">
        <v>2003</v>
      </c>
      <c r="U894" s="8">
        <f t="shared" si="105"/>
        <v>19</v>
      </c>
      <c r="V894" s="7">
        <v>37834</v>
      </c>
      <c r="W894" t="s">
        <v>63</v>
      </c>
      <c r="X894" s="2">
        <v>1.6519999999999999</v>
      </c>
      <c r="Y894" s="6">
        <f t="shared" si="110"/>
        <v>4.409919649769093E-2</v>
      </c>
      <c r="AA894" t="s">
        <v>62</v>
      </c>
      <c r="AB894">
        <v>17337</v>
      </c>
      <c r="AD894" t="s">
        <v>2</v>
      </c>
      <c r="AE894">
        <v>51</v>
      </c>
      <c r="AF894">
        <v>8</v>
      </c>
      <c r="AH894" t="s">
        <v>4091</v>
      </c>
      <c r="AI894" t="s">
        <v>4090</v>
      </c>
      <c r="AJ894" t="s">
        <v>4089</v>
      </c>
      <c r="AK894" t="s">
        <v>4088</v>
      </c>
      <c r="AL894">
        <v>7</v>
      </c>
      <c r="AM894" s="5">
        <f t="shared" si="106"/>
        <v>0.36842105263157893</v>
      </c>
      <c r="AN894" s="4">
        <f t="shared" si="111"/>
        <v>5.5800235158133874E-4</v>
      </c>
      <c r="AO894" s="3"/>
      <c r="AP894">
        <v>0</v>
      </c>
      <c r="AQ894" t="s">
        <v>310</v>
      </c>
      <c r="AR894" t="s">
        <v>1</v>
      </c>
      <c r="AS894" t="s">
        <v>1025</v>
      </c>
      <c r="AT894" s="2" t="s">
        <v>0</v>
      </c>
      <c r="AU894" s="1">
        <f t="shared" si="107"/>
        <v>3.1036838253858052</v>
      </c>
      <c r="AV894" s="1">
        <f t="shared" si="108"/>
        <v>2.2328599424636133</v>
      </c>
      <c r="AW894" s="1">
        <f t="shared" si="109"/>
        <v>1.3620360595414216</v>
      </c>
    </row>
    <row r="895" spans="1:49" x14ac:dyDescent="0.2">
      <c r="A895">
        <v>893</v>
      </c>
      <c r="B895" t="s">
        <v>4087</v>
      </c>
      <c r="C895" t="s">
        <v>4086</v>
      </c>
      <c r="F895" t="s">
        <v>4085</v>
      </c>
      <c r="G895" t="s">
        <v>9</v>
      </c>
      <c r="H895" t="s">
        <v>8</v>
      </c>
      <c r="I895" t="s">
        <v>4084</v>
      </c>
      <c r="J895" t="s">
        <v>4083</v>
      </c>
      <c r="K895" t="s">
        <v>4082</v>
      </c>
      <c r="L895" t="s">
        <v>4081</v>
      </c>
      <c r="M895" t="s">
        <v>4080</v>
      </c>
      <c r="N895">
        <v>3</v>
      </c>
      <c r="O895" t="s">
        <v>4079</v>
      </c>
      <c r="P895" t="s">
        <v>4078</v>
      </c>
      <c r="Q895" t="s">
        <v>4077</v>
      </c>
      <c r="R895" s="7">
        <v>37834</v>
      </c>
      <c r="S895" s="8">
        <f t="shared" si="104"/>
        <v>2003</v>
      </c>
      <c r="T895" s="8">
        <v>2003</v>
      </c>
      <c r="U895" s="8">
        <f t="shared" si="105"/>
        <v>19</v>
      </c>
      <c r="V895" s="7">
        <v>37834</v>
      </c>
      <c r="W895" t="s">
        <v>63</v>
      </c>
      <c r="X895" s="2">
        <v>1.6519999999999999</v>
      </c>
      <c r="Y895" s="6">
        <f t="shared" si="110"/>
        <v>4.409919649769093E-2</v>
      </c>
      <c r="AA895" t="s">
        <v>62</v>
      </c>
      <c r="AB895">
        <v>17337</v>
      </c>
      <c r="AD895" t="s">
        <v>2</v>
      </c>
      <c r="AE895">
        <v>51</v>
      </c>
      <c r="AF895">
        <v>8</v>
      </c>
      <c r="AH895" t="s">
        <v>4076</v>
      </c>
      <c r="AI895" t="s">
        <v>4075</v>
      </c>
      <c r="AJ895" t="s">
        <v>4074</v>
      </c>
      <c r="AK895" t="s">
        <v>4073</v>
      </c>
      <c r="AL895">
        <v>14</v>
      </c>
      <c r="AM895" s="5">
        <f t="shared" si="106"/>
        <v>0.73684210526315785</v>
      </c>
      <c r="AN895" s="4">
        <f t="shared" si="111"/>
        <v>1.1160047031626775E-3</v>
      </c>
      <c r="AO895" s="3"/>
      <c r="AP895">
        <v>0</v>
      </c>
      <c r="AQ895" t="s">
        <v>4072</v>
      </c>
      <c r="AR895" t="s">
        <v>1</v>
      </c>
      <c r="AS895" t="s">
        <v>4071</v>
      </c>
      <c r="AT895" s="2" t="s">
        <v>0</v>
      </c>
      <c r="AU895" s="1">
        <f t="shared" si="107"/>
        <v>3.1204238959332451</v>
      </c>
      <c r="AV895" s="1">
        <f t="shared" si="108"/>
        <v>2.2607600600426805</v>
      </c>
      <c r="AW895" s="1">
        <f t="shared" si="109"/>
        <v>1.4010962241521152</v>
      </c>
    </row>
    <row r="896" spans="1:49" x14ac:dyDescent="0.2">
      <c r="A896">
        <v>894</v>
      </c>
      <c r="B896" t="s">
        <v>4070</v>
      </c>
      <c r="C896" t="s">
        <v>4069</v>
      </c>
      <c r="F896" t="s">
        <v>4068</v>
      </c>
      <c r="G896" t="s">
        <v>9</v>
      </c>
      <c r="H896" t="s">
        <v>8</v>
      </c>
      <c r="I896" t="s">
        <v>3877</v>
      </c>
      <c r="J896">
        <v>60101612</v>
      </c>
      <c r="K896" t="s">
        <v>3876</v>
      </c>
      <c r="L896" t="s">
        <v>341</v>
      </c>
      <c r="M896" t="s">
        <v>37</v>
      </c>
      <c r="N896">
        <v>1</v>
      </c>
      <c r="O896" t="s">
        <v>3875</v>
      </c>
      <c r="P896">
        <v>6602573297</v>
      </c>
      <c r="Q896">
        <v>60101612</v>
      </c>
      <c r="R896" s="7">
        <v>37834</v>
      </c>
      <c r="S896" s="8">
        <f t="shared" si="104"/>
        <v>2003</v>
      </c>
      <c r="T896" s="8">
        <v>2003</v>
      </c>
      <c r="U896" s="8">
        <f t="shared" si="105"/>
        <v>19</v>
      </c>
      <c r="V896" s="7">
        <v>37834</v>
      </c>
      <c r="W896" t="s">
        <v>63</v>
      </c>
      <c r="X896" s="2">
        <v>1.6519999999999999</v>
      </c>
      <c r="Y896" s="6">
        <f t="shared" si="110"/>
        <v>4.409919649769093E-2</v>
      </c>
      <c r="AA896" t="s">
        <v>62</v>
      </c>
      <c r="AB896">
        <v>17337</v>
      </c>
      <c r="AD896" t="s">
        <v>2</v>
      </c>
      <c r="AE896">
        <v>51</v>
      </c>
      <c r="AF896">
        <v>8</v>
      </c>
      <c r="AH896" t="s">
        <v>4067</v>
      </c>
      <c r="AI896" t="s">
        <v>4066</v>
      </c>
      <c r="AJ896" t="s">
        <v>4065</v>
      </c>
      <c r="AK896" t="s">
        <v>4064</v>
      </c>
      <c r="AL896">
        <v>78</v>
      </c>
      <c r="AM896" s="5">
        <f t="shared" si="106"/>
        <v>4.1052631578947372</v>
      </c>
      <c r="AN896" s="4">
        <f t="shared" si="111"/>
        <v>6.2177404890492042E-3</v>
      </c>
      <c r="AO896" s="3"/>
      <c r="AP896">
        <v>0</v>
      </c>
      <c r="AR896" t="s">
        <v>1</v>
      </c>
      <c r="AT896" s="2" t="s">
        <v>0</v>
      </c>
      <c r="AU896" s="1">
        <f t="shared" si="107"/>
        <v>3.2734759695098412</v>
      </c>
      <c r="AV896" s="1">
        <f t="shared" si="108"/>
        <v>2.5158468493370068</v>
      </c>
      <c r="AW896" s="1">
        <f t="shared" si="109"/>
        <v>1.7582177291641723</v>
      </c>
    </row>
    <row r="897" spans="1:49" x14ac:dyDescent="0.2">
      <c r="A897">
        <v>895</v>
      </c>
      <c r="B897" t="s">
        <v>4063</v>
      </c>
      <c r="C897" t="s">
        <v>4062</v>
      </c>
      <c r="F897" t="s">
        <v>4061</v>
      </c>
      <c r="G897" t="s">
        <v>9</v>
      </c>
      <c r="H897" t="s">
        <v>8</v>
      </c>
      <c r="I897" t="s">
        <v>4060</v>
      </c>
      <c r="J897" t="s">
        <v>4059</v>
      </c>
      <c r="K897" t="s">
        <v>4058</v>
      </c>
      <c r="L897" t="s">
        <v>1122</v>
      </c>
      <c r="M897" t="s">
        <v>1121</v>
      </c>
      <c r="N897">
        <v>2</v>
      </c>
      <c r="O897" t="s">
        <v>1036</v>
      </c>
      <c r="P897" t="s">
        <v>1035</v>
      </c>
      <c r="Q897" t="s">
        <v>4057</v>
      </c>
      <c r="R897" s="7">
        <v>37834</v>
      </c>
      <c r="S897" s="8">
        <f t="shared" si="104"/>
        <v>2003</v>
      </c>
      <c r="T897" s="8">
        <v>2003</v>
      </c>
      <c r="U897" s="8">
        <f t="shared" si="105"/>
        <v>19</v>
      </c>
      <c r="V897" s="7">
        <v>37834</v>
      </c>
      <c r="W897" t="s">
        <v>63</v>
      </c>
      <c r="X897" s="2">
        <v>1.6519999999999999</v>
      </c>
      <c r="Y897" s="6">
        <f t="shared" si="110"/>
        <v>4.409919649769093E-2</v>
      </c>
      <c r="AA897" t="s">
        <v>62</v>
      </c>
      <c r="AB897">
        <v>17337</v>
      </c>
      <c r="AD897" t="s">
        <v>2</v>
      </c>
      <c r="AE897">
        <v>51</v>
      </c>
      <c r="AF897">
        <v>8</v>
      </c>
      <c r="AH897" t="s">
        <v>4056</v>
      </c>
      <c r="AI897" t="s">
        <v>4055</v>
      </c>
      <c r="AJ897" t="s">
        <v>4054</v>
      </c>
      <c r="AK897" t="s">
        <v>4053</v>
      </c>
      <c r="AL897">
        <v>22</v>
      </c>
      <c r="AM897" s="5">
        <f t="shared" si="106"/>
        <v>1.1578947368421053</v>
      </c>
      <c r="AN897" s="4">
        <f t="shared" si="111"/>
        <v>1.7537216763984934E-3</v>
      </c>
      <c r="AO897" s="3"/>
      <c r="AP897">
        <v>0</v>
      </c>
      <c r="AR897" t="s">
        <v>1</v>
      </c>
      <c r="AT897" s="2" t="s">
        <v>0</v>
      </c>
      <c r="AU897" s="1">
        <f t="shared" si="107"/>
        <v>3.1395554051303196</v>
      </c>
      <c r="AV897" s="1">
        <f t="shared" si="108"/>
        <v>2.292645908704471</v>
      </c>
      <c r="AW897" s="1">
        <f t="shared" si="109"/>
        <v>1.4457364122786223</v>
      </c>
    </row>
    <row r="898" spans="1:49" x14ac:dyDescent="0.2">
      <c r="A898">
        <v>896</v>
      </c>
      <c r="B898" t="s">
        <v>4052</v>
      </c>
      <c r="C898" t="s">
        <v>4051</v>
      </c>
      <c r="D898" t="s">
        <v>4050</v>
      </c>
      <c r="F898" t="s">
        <v>4049</v>
      </c>
      <c r="G898" t="s">
        <v>9</v>
      </c>
      <c r="H898" t="s">
        <v>8</v>
      </c>
      <c r="I898" t="s">
        <v>4048</v>
      </c>
      <c r="J898" t="s">
        <v>4047</v>
      </c>
      <c r="K898" t="s">
        <v>4046</v>
      </c>
      <c r="L898" t="s">
        <v>4045</v>
      </c>
      <c r="M898" t="s">
        <v>4044</v>
      </c>
      <c r="N898">
        <v>4</v>
      </c>
      <c r="O898" t="s">
        <v>4043</v>
      </c>
      <c r="P898" t="s">
        <v>4042</v>
      </c>
      <c r="Q898" t="s">
        <v>4041</v>
      </c>
      <c r="R898" s="7">
        <v>37834</v>
      </c>
      <c r="S898" s="8">
        <f t="shared" ref="S898:S961" si="112">YEAR(R898)</f>
        <v>2003</v>
      </c>
      <c r="T898" s="8">
        <v>2003</v>
      </c>
      <c r="U898" s="8">
        <f t="shared" ref="U898:U961" si="113">2022-T898</f>
        <v>19</v>
      </c>
      <c r="V898" s="7">
        <v>37834</v>
      </c>
      <c r="W898" t="s">
        <v>607</v>
      </c>
      <c r="X898" s="2">
        <v>0.9</v>
      </c>
      <c r="Y898" s="6">
        <f t="shared" si="110"/>
        <v>2.4024985985424845E-2</v>
      </c>
      <c r="AA898">
        <v>9630252</v>
      </c>
      <c r="AB898">
        <v>29614</v>
      </c>
      <c r="AD898" t="s">
        <v>2</v>
      </c>
      <c r="AE898">
        <v>12</v>
      </c>
      <c r="AF898">
        <v>3</v>
      </c>
      <c r="AH898" t="s">
        <v>4040</v>
      </c>
      <c r="AI898" t="s">
        <v>4039</v>
      </c>
      <c r="AK898" t="s">
        <v>4038</v>
      </c>
      <c r="AL898">
        <v>64</v>
      </c>
      <c r="AM898" s="5">
        <f t="shared" ref="AM898:AM961" si="114">AL898/U898</f>
        <v>3.3684210526315788</v>
      </c>
      <c r="AN898" s="4">
        <f t="shared" si="111"/>
        <v>5.1017357858865256E-3</v>
      </c>
      <c r="AO898" s="3"/>
      <c r="AP898">
        <v>0</v>
      </c>
      <c r="AR898" t="s">
        <v>1</v>
      </c>
      <c r="AT898" s="2" t="s">
        <v>0</v>
      </c>
      <c r="AU898" s="1">
        <f t="shared" ref="AU898:AU961" si="115">(Y898*0.7+AN898*0.3)*100</f>
        <v>1.8348010925563349</v>
      </c>
      <c r="AV898" s="1">
        <f t="shared" ref="AV898:AV961" si="116">(Y898*0.5+AN898*0.5)*100</f>
        <v>1.4563360885655685</v>
      </c>
      <c r="AW898" s="1">
        <f t="shared" ref="AW898:AW961" si="117">(Y898*0.3+AN898*0.7)*100</f>
        <v>1.0778710845748021</v>
      </c>
    </row>
    <row r="899" spans="1:49" x14ac:dyDescent="0.2">
      <c r="A899">
        <v>897</v>
      </c>
      <c r="B899" t="s">
        <v>4037</v>
      </c>
      <c r="C899" t="s">
        <v>4036</v>
      </c>
      <c r="F899" t="s">
        <v>4035</v>
      </c>
      <c r="G899" t="s">
        <v>9</v>
      </c>
      <c r="H899" t="s">
        <v>8</v>
      </c>
      <c r="I899" t="s">
        <v>4034</v>
      </c>
      <c r="J899" t="s">
        <v>4029</v>
      </c>
      <c r="K899" t="s">
        <v>4033</v>
      </c>
      <c r="L899" t="s">
        <v>4032</v>
      </c>
      <c r="M899" t="s">
        <v>30</v>
      </c>
      <c r="N899">
        <v>2</v>
      </c>
      <c r="O899" t="s">
        <v>4031</v>
      </c>
      <c r="P899" t="s">
        <v>4030</v>
      </c>
      <c r="Q899" t="s">
        <v>4029</v>
      </c>
      <c r="R899" s="7">
        <v>37834</v>
      </c>
      <c r="S899" s="8">
        <f t="shared" si="112"/>
        <v>2003</v>
      </c>
      <c r="T899" s="8">
        <v>2003</v>
      </c>
      <c r="U899" s="8">
        <f t="shared" si="113"/>
        <v>19</v>
      </c>
      <c r="V899" s="7">
        <v>37834</v>
      </c>
      <c r="W899" t="s">
        <v>43</v>
      </c>
      <c r="X899" s="2">
        <v>1.468</v>
      </c>
      <c r="Y899" s="6">
        <f t="shared" ref="Y899:Y962" si="118">(X899-$Z$3)/($Z$2-$Z$3)</f>
        <v>3.9187421585115186E-2</v>
      </c>
      <c r="AA899">
        <v>906778</v>
      </c>
      <c r="AB899">
        <v>18931</v>
      </c>
      <c r="AD899" t="s">
        <v>2</v>
      </c>
      <c r="AE899">
        <v>51</v>
      </c>
      <c r="AF899">
        <v>8</v>
      </c>
      <c r="AH899" t="s">
        <v>4028</v>
      </c>
      <c r="AI899" t="s">
        <v>4027</v>
      </c>
      <c r="AJ899" t="s">
        <v>4026</v>
      </c>
      <c r="AK899" t="s">
        <v>4025</v>
      </c>
      <c r="AL899">
        <v>125</v>
      </c>
      <c r="AM899" s="5">
        <f t="shared" si="114"/>
        <v>6.5789473684210522</v>
      </c>
      <c r="AN899" s="4">
        <f t="shared" ref="AN899:AN962" si="119">(AM899-$AO$3)/($AO$2-$AO$3)</f>
        <v>9.9643277068096215E-3</v>
      </c>
      <c r="AO899" s="3"/>
      <c r="AP899">
        <v>0</v>
      </c>
      <c r="AQ899" t="s">
        <v>42</v>
      </c>
      <c r="AR899" t="s">
        <v>641</v>
      </c>
      <c r="AS899" t="s">
        <v>41</v>
      </c>
      <c r="AT899" s="2">
        <v>5.0830000000000002</v>
      </c>
      <c r="AU899" s="1">
        <f t="shared" si="115"/>
        <v>3.0420493421623513</v>
      </c>
      <c r="AV899" s="1">
        <f t="shared" si="116"/>
        <v>2.4575874645962403</v>
      </c>
      <c r="AW899" s="1">
        <f t="shared" si="117"/>
        <v>1.8731255870301291</v>
      </c>
    </row>
    <row r="900" spans="1:49" x14ac:dyDescent="0.2">
      <c r="A900">
        <v>898</v>
      </c>
      <c r="B900" t="s">
        <v>4024</v>
      </c>
      <c r="C900" t="s">
        <v>4023</v>
      </c>
      <c r="F900" t="s">
        <v>4022</v>
      </c>
      <c r="G900" t="s">
        <v>9</v>
      </c>
      <c r="H900" t="s">
        <v>8</v>
      </c>
      <c r="I900" t="s">
        <v>4021</v>
      </c>
      <c r="J900">
        <v>60008928</v>
      </c>
      <c r="K900" t="s">
        <v>689</v>
      </c>
      <c r="L900" t="s">
        <v>780</v>
      </c>
      <c r="M900" t="s">
        <v>725</v>
      </c>
      <c r="N900">
        <v>2</v>
      </c>
      <c r="O900" t="s">
        <v>4020</v>
      </c>
      <c r="P900" t="s">
        <v>4019</v>
      </c>
      <c r="Q900" t="s">
        <v>4018</v>
      </c>
      <c r="R900" s="7">
        <v>37834</v>
      </c>
      <c r="S900" s="8">
        <f t="shared" si="112"/>
        <v>2003</v>
      </c>
      <c r="T900" s="8">
        <v>2003</v>
      </c>
      <c r="U900" s="8">
        <f t="shared" si="113"/>
        <v>19</v>
      </c>
      <c r="V900" s="7">
        <v>37834</v>
      </c>
      <c r="W900" t="s">
        <v>4017</v>
      </c>
      <c r="X900" s="2">
        <v>0.86099999999999999</v>
      </c>
      <c r="Y900" s="6">
        <f t="shared" si="118"/>
        <v>2.2983903259389767E-2</v>
      </c>
      <c r="AA900">
        <v>9255001</v>
      </c>
      <c r="AB900">
        <v>88345</v>
      </c>
      <c r="AD900" t="s">
        <v>2</v>
      </c>
      <c r="AE900">
        <v>26</v>
      </c>
      <c r="AF900">
        <v>4</v>
      </c>
      <c r="AH900" t="s">
        <v>4016</v>
      </c>
      <c r="AI900" t="s">
        <v>4015</v>
      </c>
      <c r="AJ900" t="s">
        <v>4014</v>
      </c>
      <c r="AK900" t="s">
        <v>4013</v>
      </c>
      <c r="AL900">
        <v>49</v>
      </c>
      <c r="AM900" s="5">
        <f t="shared" si="114"/>
        <v>2.5789473684210527</v>
      </c>
      <c r="AN900" s="4">
        <f t="shared" si="119"/>
        <v>3.9060164610693715E-3</v>
      </c>
      <c r="AO900" s="3"/>
      <c r="AP900">
        <v>0</v>
      </c>
      <c r="AQ900" t="s">
        <v>491</v>
      </c>
      <c r="AR900" t="s">
        <v>1</v>
      </c>
      <c r="AS900" t="s">
        <v>490</v>
      </c>
      <c r="AT900" s="2">
        <v>2.2069999999999999</v>
      </c>
      <c r="AU900" s="1">
        <f t="shared" si="115"/>
        <v>1.7260537219893648</v>
      </c>
      <c r="AV900" s="1">
        <f t="shared" si="116"/>
        <v>1.3444959860229568</v>
      </c>
      <c r="AW900" s="1">
        <f t="shared" si="117"/>
        <v>0.96293825005654909</v>
      </c>
    </row>
    <row r="901" spans="1:49" x14ac:dyDescent="0.2">
      <c r="A901">
        <v>899</v>
      </c>
      <c r="B901" t="s">
        <v>4012</v>
      </c>
      <c r="C901" t="s">
        <v>4011</v>
      </c>
      <c r="F901" t="s">
        <v>4010</v>
      </c>
      <c r="G901" t="s">
        <v>9</v>
      </c>
      <c r="H901" t="s">
        <v>8</v>
      </c>
      <c r="I901" t="s">
        <v>4009</v>
      </c>
      <c r="J901">
        <v>60000297</v>
      </c>
      <c r="K901" t="s">
        <v>4008</v>
      </c>
      <c r="L901" t="s">
        <v>530</v>
      </c>
      <c r="M901" t="s">
        <v>356</v>
      </c>
      <c r="N901">
        <v>4</v>
      </c>
      <c r="O901" t="s">
        <v>4007</v>
      </c>
      <c r="P901" t="s">
        <v>4006</v>
      </c>
      <c r="Q901" t="s">
        <v>4005</v>
      </c>
      <c r="R901" s="7">
        <v>37834</v>
      </c>
      <c r="S901" s="8">
        <f t="shared" si="112"/>
        <v>2003</v>
      </c>
      <c r="T901" s="8">
        <v>2003</v>
      </c>
      <c r="U901" s="8">
        <f t="shared" si="113"/>
        <v>19</v>
      </c>
      <c r="V901" s="7">
        <v>37834</v>
      </c>
      <c r="W901" t="s">
        <v>4004</v>
      </c>
      <c r="X901" s="2">
        <v>0.29699999999999999</v>
      </c>
      <c r="Y901" s="6">
        <f t="shared" si="118"/>
        <v>7.9282453751901971E-3</v>
      </c>
      <c r="AA901">
        <v>10637842</v>
      </c>
      <c r="AB901">
        <v>12310</v>
      </c>
      <c r="AD901" t="s">
        <v>2</v>
      </c>
      <c r="AE901">
        <v>48</v>
      </c>
      <c r="AF901">
        <v>8</v>
      </c>
      <c r="AH901" t="s">
        <v>4003</v>
      </c>
      <c r="AI901" t="s">
        <v>4002</v>
      </c>
      <c r="AK901" t="s">
        <v>4001</v>
      </c>
      <c r="AL901">
        <v>1</v>
      </c>
      <c r="AM901" s="5">
        <f t="shared" si="114"/>
        <v>5.2631578947368418E-2</v>
      </c>
      <c r="AN901" s="4">
        <f t="shared" si="119"/>
        <v>7.9714621654476962E-5</v>
      </c>
      <c r="AO901" s="3"/>
      <c r="AP901">
        <v>0</v>
      </c>
      <c r="AQ901" t="s">
        <v>960</v>
      </c>
      <c r="AR901" t="s">
        <v>4000</v>
      </c>
      <c r="AS901" t="s">
        <v>252</v>
      </c>
      <c r="AT901" s="2">
        <v>0.65400000000000003</v>
      </c>
      <c r="AU901" s="1">
        <f t="shared" si="115"/>
        <v>0.55736861491294809</v>
      </c>
      <c r="AV901" s="1">
        <f t="shared" si="116"/>
        <v>0.40039799984223373</v>
      </c>
      <c r="AW901" s="1">
        <f t="shared" si="117"/>
        <v>0.24342738477151929</v>
      </c>
    </row>
    <row r="902" spans="1:49" x14ac:dyDescent="0.2">
      <c r="A902">
        <v>900</v>
      </c>
      <c r="B902" t="s">
        <v>3999</v>
      </c>
      <c r="C902" t="s">
        <v>3998</v>
      </c>
      <c r="E902">
        <v>12861424</v>
      </c>
      <c r="F902" t="s">
        <v>3997</v>
      </c>
      <c r="G902" t="s">
        <v>9</v>
      </c>
      <c r="H902" t="s">
        <v>8</v>
      </c>
      <c r="I902" t="s">
        <v>3996</v>
      </c>
      <c r="J902">
        <v>60011226</v>
      </c>
      <c r="K902" t="s">
        <v>1183</v>
      </c>
      <c r="L902" t="s">
        <v>1182</v>
      </c>
      <c r="M902" t="s">
        <v>53</v>
      </c>
      <c r="N902">
        <v>4</v>
      </c>
      <c r="O902" t="s">
        <v>3995</v>
      </c>
      <c r="P902" t="s">
        <v>3994</v>
      </c>
      <c r="Q902" t="s">
        <v>1181</v>
      </c>
      <c r="R902" s="7">
        <v>37834</v>
      </c>
      <c r="S902" s="8">
        <f t="shared" si="112"/>
        <v>2003</v>
      </c>
      <c r="T902" s="8">
        <v>2003</v>
      </c>
      <c r="U902" s="8">
        <f t="shared" si="113"/>
        <v>19</v>
      </c>
      <c r="V902" s="7">
        <v>37834</v>
      </c>
      <c r="W902" t="s">
        <v>149</v>
      </c>
      <c r="X902" s="2">
        <v>0.8</v>
      </c>
      <c r="Y902" s="6">
        <f t="shared" si="118"/>
        <v>2.1355543098155415E-2</v>
      </c>
      <c r="AA902">
        <v>3407594</v>
      </c>
      <c r="AB902">
        <v>23456</v>
      </c>
      <c r="AD902" t="s">
        <v>2</v>
      </c>
      <c r="AE902">
        <v>189</v>
      </c>
      <c r="AF902">
        <v>8</v>
      </c>
      <c r="AH902" t="s">
        <v>3993</v>
      </c>
      <c r="AI902" t="s">
        <v>3992</v>
      </c>
      <c r="AJ902" t="s">
        <v>3991</v>
      </c>
      <c r="AK902" t="s">
        <v>3990</v>
      </c>
      <c r="AL902">
        <v>60</v>
      </c>
      <c r="AM902" s="5">
        <f t="shared" si="114"/>
        <v>3.1578947368421053</v>
      </c>
      <c r="AN902" s="4">
        <f t="shared" si="119"/>
        <v>4.7828772992686182E-3</v>
      </c>
      <c r="AO902" s="3"/>
      <c r="AP902">
        <v>0</v>
      </c>
      <c r="AQ902" t="s">
        <v>300</v>
      </c>
      <c r="AR902" t="s">
        <v>1</v>
      </c>
      <c r="AS902" t="s">
        <v>299</v>
      </c>
      <c r="AT902" s="2" t="s">
        <v>0</v>
      </c>
      <c r="AU902" s="1">
        <f t="shared" si="115"/>
        <v>1.6383743358489375</v>
      </c>
      <c r="AV902" s="1">
        <f t="shared" si="116"/>
        <v>1.3069210198712016</v>
      </c>
      <c r="AW902" s="1">
        <f t="shared" si="117"/>
        <v>0.97546770389346571</v>
      </c>
    </row>
    <row r="903" spans="1:49" x14ac:dyDescent="0.2">
      <c r="A903">
        <v>901</v>
      </c>
      <c r="B903" t="s">
        <v>3989</v>
      </c>
      <c r="C903" t="s">
        <v>3988</v>
      </c>
      <c r="E903">
        <v>12956509</v>
      </c>
      <c r="F903" t="s">
        <v>3987</v>
      </c>
      <c r="G903" t="s">
        <v>9</v>
      </c>
      <c r="H903" t="s">
        <v>8</v>
      </c>
      <c r="I903" t="s">
        <v>3986</v>
      </c>
      <c r="J903" t="s">
        <v>3985</v>
      </c>
      <c r="K903" t="s">
        <v>3984</v>
      </c>
      <c r="L903" t="s">
        <v>3983</v>
      </c>
      <c r="M903" t="s">
        <v>30</v>
      </c>
      <c r="N903">
        <v>3</v>
      </c>
      <c r="O903" t="s">
        <v>3982</v>
      </c>
      <c r="P903" t="s">
        <v>3981</v>
      </c>
      <c r="Q903" t="s">
        <v>3980</v>
      </c>
      <c r="R903" s="7">
        <v>37834</v>
      </c>
      <c r="S903" s="8">
        <f t="shared" si="112"/>
        <v>2003</v>
      </c>
      <c r="T903" s="8">
        <v>2003</v>
      </c>
      <c r="U903" s="8">
        <f t="shared" si="113"/>
        <v>19</v>
      </c>
      <c r="V903" s="7">
        <v>37834</v>
      </c>
      <c r="W903" t="s">
        <v>443</v>
      </c>
      <c r="X903" s="2">
        <v>0.85499999999999998</v>
      </c>
      <c r="Y903" s="6">
        <f t="shared" si="118"/>
        <v>2.28237366861536E-2</v>
      </c>
      <c r="AA903">
        <v>980331</v>
      </c>
      <c r="AB903">
        <v>23342</v>
      </c>
      <c r="AD903" t="s">
        <v>2</v>
      </c>
      <c r="AE903">
        <v>29</v>
      </c>
      <c r="AF903">
        <v>8</v>
      </c>
      <c r="AH903" t="s">
        <v>3979</v>
      </c>
      <c r="AI903" t="s">
        <v>3978</v>
      </c>
      <c r="AJ903" t="s">
        <v>3977</v>
      </c>
      <c r="AK903" t="s">
        <v>3976</v>
      </c>
      <c r="AL903">
        <v>116</v>
      </c>
      <c r="AM903" s="5">
        <f t="shared" si="114"/>
        <v>6.1052631578947372</v>
      </c>
      <c r="AN903" s="4">
        <f t="shared" si="119"/>
        <v>9.2468961119193289E-3</v>
      </c>
      <c r="AO903" s="3"/>
      <c r="AP903">
        <v>0</v>
      </c>
      <c r="AQ903" t="s">
        <v>42</v>
      </c>
      <c r="AR903">
        <v>602249</v>
      </c>
      <c r="AS903" t="s">
        <v>41</v>
      </c>
      <c r="AT903" s="2">
        <v>2.6259999999999999</v>
      </c>
      <c r="AU903" s="1">
        <f t="shared" si="115"/>
        <v>1.8750684513883318</v>
      </c>
      <c r="AV903" s="1">
        <f t="shared" si="116"/>
        <v>1.6035316399036463</v>
      </c>
      <c r="AW903" s="1">
        <f t="shared" si="117"/>
        <v>1.3319948284189611</v>
      </c>
    </row>
    <row r="904" spans="1:49" x14ac:dyDescent="0.2">
      <c r="A904">
        <v>902</v>
      </c>
      <c r="B904" t="s">
        <v>3975</v>
      </c>
      <c r="C904" t="s">
        <v>3974</v>
      </c>
      <c r="E904">
        <v>12734200</v>
      </c>
      <c r="F904" t="s">
        <v>3973</v>
      </c>
      <c r="G904" t="s">
        <v>9</v>
      </c>
      <c r="H904" t="s">
        <v>8</v>
      </c>
      <c r="I904" t="s">
        <v>3972</v>
      </c>
      <c r="J904" t="s">
        <v>3971</v>
      </c>
      <c r="K904" t="s">
        <v>3970</v>
      </c>
      <c r="L904" t="s">
        <v>3969</v>
      </c>
      <c r="M904" t="s">
        <v>3968</v>
      </c>
      <c r="N904">
        <v>10</v>
      </c>
      <c r="O904" t="s">
        <v>3967</v>
      </c>
      <c r="P904" t="s">
        <v>3966</v>
      </c>
      <c r="Q904" t="s">
        <v>3965</v>
      </c>
      <c r="R904" s="7">
        <v>37834</v>
      </c>
      <c r="S904" s="8">
        <f t="shared" si="112"/>
        <v>2003</v>
      </c>
      <c r="T904" s="8">
        <v>2003</v>
      </c>
      <c r="U904" s="8">
        <f t="shared" si="113"/>
        <v>19</v>
      </c>
      <c r="V904" s="7">
        <v>37834</v>
      </c>
      <c r="W904" t="s">
        <v>1104</v>
      </c>
      <c r="X904" s="2">
        <v>2.3610000000000002</v>
      </c>
      <c r="Y904" s="6">
        <f t="shared" si="118"/>
        <v>6.3025546568431179E-2</v>
      </c>
      <c r="AA904">
        <v>219258</v>
      </c>
      <c r="AB904">
        <v>17592</v>
      </c>
      <c r="AD904" t="s">
        <v>2</v>
      </c>
      <c r="AE904">
        <v>278</v>
      </c>
      <c r="AF904">
        <v>31</v>
      </c>
      <c r="AH904" t="s">
        <v>3964</v>
      </c>
      <c r="AI904" t="s">
        <v>3963</v>
      </c>
      <c r="AK904" t="s">
        <v>3962</v>
      </c>
      <c r="AL904">
        <v>199</v>
      </c>
      <c r="AM904" s="5">
        <f t="shared" si="114"/>
        <v>10.473684210526315</v>
      </c>
      <c r="AN904" s="4">
        <f t="shared" si="119"/>
        <v>1.5863209709240916E-2</v>
      </c>
      <c r="AO904" s="3"/>
      <c r="AP904">
        <v>1</v>
      </c>
      <c r="AQ904" t="s">
        <v>3961</v>
      </c>
      <c r="AR904" t="s">
        <v>3960</v>
      </c>
      <c r="AS904" t="s">
        <v>3959</v>
      </c>
      <c r="AT904" s="2">
        <v>5.157</v>
      </c>
      <c r="AU904" s="1">
        <f t="shared" si="115"/>
        <v>4.8876845510674096</v>
      </c>
      <c r="AV904" s="1">
        <f t="shared" si="116"/>
        <v>3.9444378138836047</v>
      </c>
      <c r="AW904" s="1">
        <f t="shared" si="117"/>
        <v>3.0011910766997998</v>
      </c>
    </row>
    <row r="905" spans="1:49" x14ac:dyDescent="0.2">
      <c r="A905">
        <v>903</v>
      </c>
      <c r="B905" t="s">
        <v>3958</v>
      </c>
      <c r="C905" t="s">
        <v>3957</v>
      </c>
      <c r="F905" t="s">
        <v>3956</v>
      </c>
      <c r="G905" t="s">
        <v>9</v>
      </c>
      <c r="H905" t="s">
        <v>8</v>
      </c>
      <c r="I905" t="s">
        <v>3955</v>
      </c>
      <c r="J905">
        <v>60003858</v>
      </c>
      <c r="K905" t="s">
        <v>413</v>
      </c>
      <c r="L905" t="s">
        <v>412</v>
      </c>
      <c r="M905" t="s">
        <v>411</v>
      </c>
      <c r="N905">
        <v>2</v>
      </c>
      <c r="O905" t="s">
        <v>3954</v>
      </c>
      <c r="P905" t="s">
        <v>3953</v>
      </c>
      <c r="Q905" t="s">
        <v>408</v>
      </c>
      <c r="R905" s="7">
        <v>37834</v>
      </c>
      <c r="S905" s="8">
        <f t="shared" si="112"/>
        <v>2003</v>
      </c>
      <c r="T905" s="8">
        <v>2003</v>
      </c>
      <c r="U905" s="8">
        <f t="shared" si="113"/>
        <v>19</v>
      </c>
      <c r="V905" s="7">
        <v>37834</v>
      </c>
      <c r="W905" t="s">
        <v>97</v>
      </c>
      <c r="X905" s="2">
        <v>1.3720000000000001</v>
      </c>
      <c r="Y905" s="6">
        <f t="shared" si="118"/>
        <v>3.662475641333654E-2</v>
      </c>
      <c r="AA905">
        <v>189480</v>
      </c>
      <c r="AB905">
        <v>17366</v>
      </c>
      <c r="AD905" t="s">
        <v>2</v>
      </c>
      <c r="AE905">
        <v>51</v>
      </c>
      <c r="AF905">
        <v>8</v>
      </c>
      <c r="AH905" t="s">
        <v>3952</v>
      </c>
      <c r="AI905" t="s">
        <v>3951</v>
      </c>
      <c r="AJ905" t="s">
        <v>3950</v>
      </c>
      <c r="AK905" t="s">
        <v>3949</v>
      </c>
      <c r="AL905">
        <v>7</v>
      </c>
      <c r="AM905" s="5">
        <f t="shared" si="114"/>
        <v>0.36842105263157893</v>
      </c>
      <c r="AN905" s="4">
        <f t="shared" si="119"/>
        <v>5.5800235158133874E-4</v>
      </c>
      <c r="AO905" s="3"/>
      <c r="AP905">
        <v>0</v>
      </c>
      <c r="AR905" t="s">
        <v>1</v>
      </c>
      <c r="AT905" s="2" t="s">
        <v>0</v>
      </c>
      <c r="AU905" s="1">
        <f t="shared" si="115"/>
        <v>2.5804730194809977</v>
      </c>
      <c r="AV905" s="1">
        <f t="shared" si="116"/>
        <v>1.8591379382458937</v>
      </c>
      <c r="AW905" s="1">
        <f t="shared" si="117"/>
        <v>1.1378028570107901</v>
      </c>
    </row>
    <row r="906" spans="1:49" x14ac:dyDescent="0.2">
      <c r="A906">
        <v>904</v>
      </c>
      <c r="B906" t="s">
        <v>3948</v>
      </c>
      <c r="C906" t="s">
        <v>3947</v>
      </c>
      <c r="F906" t="s">
        <v>3946</v>
      </c>
      <c r="G906" t="s">
        <v>9</v>
      </c>
      <c r="H906" t="s">
        <v>8</v>
      </c>
      <c r="I906" t="s">
        <v>3945</v>
      </c>
      <c r="J906" t="s">
        <v>3944</v>
      </c>
      <c r="K906" t="s">
        <v>3943</v>
      </c>
      <c r="L906" t="s">
        <v>3942</v>
      </c>
      <c r="M906" t="s">
        <v>349</v>
      </c>
      <c r="N906">
        <v>5</v>
      </c>
      <c r="O906" t="s">
        <v>3941</v>
      </c>
      <c r="P906" t="s">
        <v>3940</v>
      </c>
      <c r="Q906" t="s">
        <v>3939</v>
      </c>
      <c r="R906" s="7">
        <v>37834</v>
      </c>
      <c r="S906" s="8">
        <f t="shared" si="112"/>
        <v>2003</v>
      </c>
      <c r="T906" s="8">
        <v>2003</v>
      </c>
      <c r="U906" s="8">
        <f t="shared" si="113"/>
        <v>19</v>
      </c>
      <c r="V906" s="7">
        <v>37834</v>
      </c>
      <c r="W906" t="s">
        <v>629</v>
      </c>
      <c r="X906" s="2">
        <v>0.46</v>
      </c>
      <c r="Y906" s="6">
        <f t="shared" si="118"/>
        <v>1.2279437281439364E-2</v>
      </c>
      <c r="AA906">
        <v>933813</v>
      </c>
      <c r="AB906">
        <v>28031</v>
      </c>
      <c r="AD906" t="s">
        <v>2</v>
      </c>
      <c r="AE906">
        <v>31</v>
      </c>
      <c r="AF906" t="s">
        <v>3938</v>
      </c>
      <c r="AH906" t="s">
        <v>3937</v>
      </c>
      <c r="AI906" t="s">
        <v>3936</v>
      </c>
      <c r="AJ906" t="s">
        <v>3935</v>
      </c>
      <c r="AK906" t="s">
        <v>3934</v>
      </c>
      <c r="AL906">
        <v>14</v>
      </c>
      <c r="AM906" s="5">
        <f t="shared" si="114"/>
        <v>0.73684210526315785</v>
      </c>
      <c r="AN906" s="4">
        <f t="shared" si="119"/>
        <v>1.1160047031626775E-3</v>
      </c>
      <c r="AO906" s="3"/>
      <c r="AP906">
        <v>0</v>
      </c>
      <c r="AR906" t="s">
        <v>1</v>
      </c>
      <c r="AT906" s="2">
        <v>1.222</v>
      </c>
      <c r="AU906" s="1">
        <f t="shared" si="115"/>
        <v>0.89304075079563572</v>
      </c>
      <c r="AV906" s="1">
        <f t="shared" si="116"/>
        <v>0.66977209923010206</v>
      </c>
      <c r="AW906" s="1">
        <f t="shared" si="117"/>
        <v>0.44650344766456834</v>
      </c>
    </row>
    <row r="907" spans="1:49" x14ac:dyDescent="0.2">
      <c r="A907">
        <v>905</v>
      </c>
      <c r="B907" t="s">
        <v>3933</v>
      </c>
      <c r="C907" t="s">
        <v>3932</v>
      </c>
      <c r="E907">
        <v>12899697</v>
      </c>
      <c r="F907" t="s">
        <v>3931</v>
      </c>
      <c r="G907" t="s">
        <v>9</v>
      </c>
      <c r="H907" t="s">
        <v>8</v>
      </c>
      <c r="I907" t="s">
        <v>3930</v>
      </c>
      <c r="J907" t="s">
        <v>3929</v>
      </c>
      <c r="K907" t="s">
        <v>3928</v>
      </c>
      <c r="L907" t="s">
        <v>3927</v>
      </c>
      <c r="M907" t="s">
        <v>3926</v>
      </c>
      <c r="N907">
        <v>7</v>
      </c>
      <c r="O907" t="s">
        <v>3925</v>
      </c>
      <c r="P907" t="s">
        <v>3924</v>
      </c>
      <c r="Q907" t="s">
        <v>3923</v>
      </c>
      <c r="R907" s="7">
        <v>37834</v>
      </c>
      <c r="S907" s="8">
        <f t="shared" si="112"/>
        <v>2003</v>
      </c>
      <c r="T907" s="8">
        <v>2003</v>
      </c>
      <c r="U907" s="8">
        <f t="shared" si="113"/>
        <v>19</v>
      </c>
      <c r="V907" s="7">
        <v>37834</v>
      </c>
      <c r="W907" t="s">
        <v>3922</v>
      </c>
      <c r="X907" s="2">
        <v>1.9810000000000001</v>
      </c>
      <c r="Y907" s="6">
        <f t="shared" si="118"/>
        <v>5.2881663596807349E-2</v>
      </c>
      <c r="AA907">
        <v>142956</v>
      </c>
      <c r="AB907">
        <v>39034</v>
      </c>
      <c r="AD907" t="s">
        <v>2</v>
      </c>
      <c r="AE907">
        <v>270</v>
      </c>
      <c r="AF907">
        <v>16</v>
      </c>
      <c r="AH907" t="s">
        <v>3921</v>
      </c>
      <c r="AI907" t="s">
        <v>3920</v>
      </c>
      <c r="AJ907" t="s">
        <v>3919</v>
      </c>
      <c r="AK907" t="s">
        <v>3918</v>
      </c>
      <c r="AL907">
        <v>105</v>
      </c>
      <c r="AM907" s="5">
        <f t="shared" si="114"/>
        <v>5.5263157894736841</v>
      </c>
      <c r="AN907" s="4">
        <f t="shared" si="119"/>
        <v>8.3700352737200827E-3</v>
      </c>
      <c r="AO907" s="3"/>
      <c r="AP907">
        <v>0</v>
      </c>
      <c r="AR907" t="s">
        <v>1</v>
      </c>
      <c r="AT907" s="2" t="s">
        <v>0</v>
      </c>
      <c r="AU907" s="1">
        <f t="shared" si="115"/>
        <v>3.9528175099881167</v>
      </c>
      <c r="AV907" s="1">
        <f t="shared" si="116"/>
        <v>3.0625849435263719</v>
      </c>
      <c r="AW907" s="1">
        <f t="shared" si="117"/>
        <v>2.1723523770646262</v>
      </c>
    </row>
    <row r="908" spans="1:49" x14ac:dyDescent="0.2">
      <c r="A908">
        <v>906</v>
      </c>
      <c r="B908" t="s">
        <v>3917</v>
      </c>
      <c r="C908" t="s">
        <v>3916</v>
      </c>
      <c r="F908" t="s">
        <v>3915</v>
      </c>
      <c r="G908" t="s">
        <v>9</v>
      </c>
      <c r="H908" t="s">
        <v>8</v>
      </c>
      <c r="I908" t="s">
        <v>3914</v>
      </c>
      <c r="J908">
        <v>60011055</v>
      </c>
      <c r="K908" t="s">
        <v>321</v>
      </c>
      <c r="L908" t="s">
        <v>320</v>
      </c>
      <c r="M908" t="s">
        <v>53</v>
      </c>
      <c r="N908">
        <v>3</v>
      </c>
      <c r="O908" t="s">
        <v>3913</v>
      </c>
      <c r="P908" t="s">
        <v>3912</v>
      </c>
      <c r="Q908" t="s">
        <v>3911</v>
      </c>
      <c r="R908" s="7">
        <v>37834</v>
      </c>
      <c r="S908" s="8">
        <f t="shared" si="112"/>
        <v>2003</v>
      </c>
      <c r="T908" s="8">
        <v>2003</v>
      </c>
      <c r="U908" s="8">
        <f t="shared" si="113"/>
        <v>19</v>
      </c>
      <c r="V908" s="7">
        <v>37834</v>
      </c>
      <c r="W908" t="s">
        <v>102</v>
      </c>
      <c r="X908" s="2">
        <v>0.92900000000000005</v>
      </c>
      <c r="Y908" s="6">
        <f t="shared" si="118"/>
        <v>2.4799124422732979E-2</v>
      </c>
      <c r="AA908">
        <v>10897798</v>
      </c>
      <c r="AB908">
        <v>18896</v>
      </c>
      <c r="AD908" t="s">
        <v>2</v>
      </c>
      <c r="AE908">
        <v>7</v>
      </c>
      <c r="AF908">
        <v>8</v>
      </c>
      <c r="AH908" t="s">
        <v>3910</v>
      </c>
      <c r="AI908" t="s">
        <v>3909</v>
      </c>
      <c r="AJ908" t="s">
        <v>3908</v>
      </c>
      <c r="AK908" t="s">
        <v>3907</v>
      </c>
      <c r="AL908">
        <v>90</v>
      </c>
      <c r="AM908" s="5">
        <f t="shared" si="114"/>
        <v>4.7368421052631575</v>
      </c>
      <c r="AN908" s="4">
        <f t="shared" si="119"/>
        <v>7.1743159489029273E-3</v>
      </c>
      <c r="AO908" s="3"/>
      <c r="AP908">
        <v>0</v>
      </c>
      <c r="AQ908" t="s">
        <v>34</v>
      </c>
      <c r="AR908" t="s">
        <v>3906</v>
      </c>
      <c r="AS908" t="s">
        <v>33</v>
      </c>
      <c r="AT908" s="2">
        <v>3.4359999999999999</v>
      </c>
      <c r="AU908" s="1">
        <f t="shared" si="115"/>
        <v>1.9511681880583962</v>
      </c>
      <c r="AV908" s="1">
        <f t="shared" si="116"/>
        <v>1.5986720185817953</v>
      </c>
      <c r="AW908" s="1">
        <f t="shared" si="117"/>
        <v>1.2461758491051942</v>
      </c>
    </row>
    <row r="909" spans="1:49" x14ac:dyDescent="0.2">
      <c r="A909">
        <v>907</v>
      </c>
      <c r="B909" t="s">
        <v>3905</v>
      </c>
      <c r="C909" t="s">
        <v>3904</v>
      </c>
      <c r="F909" t="s">
        <v>3903</v>
      </c>
      <c r="G909" t="s">
        <v>9</v>
      </c>
      <c r="H909" t="s">
        <v>8</v>
      </c>
      <c r="I909" t="s">
        <v>3902</v>
      </c>
      <c r="J909">
        <v>60002947</v>
      </c>
      <c r="K909" t="s">
        <v>87</v>
      </c>
      <c r="L909" t="s">
        <v>86</v>
      </c>
      <c r="M909" t="s">
        <v>85</v>
      </c>
      <c r="N909">
        <v>2</v>
      </c>
      <c r="O909" t="s">
        <v>3901</v>
      </c>
      <c r="P909" t="s">
        <v>3900</v>
      </c>
      <c r="Q909" t="s">
        <v>3385</v>
      </c>
      <c r="R909" s="7">
        <v>37834</v>
      </c>
      <c r="S909" s="8">
        <f t="shared" si="112"/>
        <v>2003</v>
      </c>
      <c r="T909" s="8">
        <v>2003</v>
      </c>
      <c r="U909" s="8">
        <f t="shared" si="113"/>
        <v>19</v>
      </c>
      <c r="V909" s="7">
        <v>37834</v>
      </c>
      <c r="W909" t="s">
        <v>63</v>
      </c>
      <c r="X909" s="2">
        <v>1.6519999999999999</v>
      </c>
      <c r="Y909" s="6">
        <f t="shared" si="118"/>
        <v>4.409919649769093E-2</v>
      </c>
      <c r="AA909" t="s">
        <v>62</v>
      </c>
      <c r="AB909">
        <v>17337</v>
      </c>
      <c r="AD909" t="s">
        <v>2</v>
      </c>
      <c r="AE909">
        <v>51</v>
      </c>
      <c r="AF909">
        <v>8</v>
      </c>
      <c r="AH909" t="s">
        <v>3899</v>
      </c>
      <c r="AI909" t="s">
        <v>3898</v>
      </c>
      <c r="AJ909" t="s">
        <v>3897</v>
      </c>
      <c r="AK909" t="s">
        <v>3896</v>
      </c>
      <c r="AL909">
        <v>4</v>
      </c>
      <c r="AM909" s="5">
        <f t="shared" si="114"/>
        <v>0.21052631578947367</v>
      </c>
      <c r="AN909" s="4">
        <f t="shared" si="119"/>
        <v>3.1885848661790785E-4</v>
      </c>
      <c r="AO909" s="3"/>
      <c r="AP909">
        <v>0</v>
      </c>
      <c r="AR909" t="s">
        <v>3895</v>
      </c>
      <c r="AT909" s="2" t="s">
        <v>0</v>
      </c>
      <c r="AU909" s="1">
        <f t="shared" si="115"/>
        <v>3.0965095094369026</v>
      </c>
      <c r="AV909" s="1">
        <f t="shared" si="116"/>
        <v>2.2209027492154423</v>
      </c>
      <c r="AW909" s="1">
        <f t="shared" si="117"/>
        <v>1.3452959889939813</v>
      </c>
    </row>
    <row r="910" spans="1:49" x14ac:dyDescent="0.2">
      <c r="A910">
        <v>908</v>
      </c>
      <c r="B910" t="s">
        <v>3894</v>
      </c>
      <c r="C910" t="s">
        <v>3893</v>
      </c>
      <c r="F910" t="s">
        <v>3892</v>
      </c>
      <c r="G910" t="s">
        <v>9</v>
      </c>
      <c r="H910" t="s">
        <v>8</v>
      </c>
      <c r="I910" t="s">
        <v>845</v>
      </c>
      <c r="J910" t="s">
        <v>3891</v>
      </c>
      <c r="K910" t="s">
        <v>3890</v>
      </c>
      <c r="L910" t="s">
        <v>3889</v>
      </c>
      <c r="M910" t="s">
        <v>3888</v>
      </c>
      <c r="N910">
        <v>4</v>
      </c>
      <c r="O910" t="s">
        <v>3887</v>
      </c>
      <c r="P910" t="s">
        <v>3886</v>
      </c>
      <c r="Q910" t="s">
        <v>3885</v>
      </c>
      <c r="R910" s="7">
        <v>37834</v>
      </c>
      <c r="S910" s="8">
        <f t="shared" si="112"/>
        <v>2003</v>
      </c>
      <c r="T910" s="8">
        <v>2003</v>
      </c>
      <c r="U910" s="8">
        <f t="shared" si="113"/>
        <v>19</v>
      </c>
      <c r="V910" s="7">
        <v>37834</v>
      </c>
      <c r="W910" t="s">
        <v>63</v>
      </c>
      <c r="X910" s="2">
        <v>1.6519999999999999</v>
      </c>
      <c r="Y910" s="6">
        <f t="shared" si="118"/>
        <v>4.409919649769093E-2</v>
      </c>
      <c r="AA910" t="s">
        <v>62</v>
      </c>
      <c r="AB910">
        <v>17337</v>
      </c>
      <c r="AD910" t="s">
        <v>2</v>
      </c>
      <c r="AE910">
        <v>51</v>
      </c>
      <c r="AF910">
        <v>8</v>
      </c>
      <c r="AH910" t="s">
        <v>3884</v>
      </c>
      <c r="AI910" t="s">
        <v>3883</v>
      </c>
      <c r="AJ910" t="s">
        <v>3882</v>
      </c>
      <c r="AK910" t="s">
        <v>3881</v>
      </c>
      <c r="AL910">
        <v>24</v>
      </c>
      <c r="AM910" s="5">
        <f t="shared" si="114"/>
        <v>1.263157894736842</v>
      </c>
      <c r="AN910" s="4">
        <f t="shared" si="119"/>
        <v>1.9131509197074473E-3</v>
      </c>
      <c r="AO910" s="3"/>
      <c r="AP910">
        <v>0</v>
      </c>
      <c r="AR910" t="s">
        <v>1</v>
      </c>
      <c r="AT910" s="2" t="s">
        <v>0</v>
      </c>
      <c r="AU910" s="1">
        <f t="shared" si="115"/>
        <v>3.1443382824295889</v>
      </c>
      <c r="AV910" s="1">
        <f t="shared" si="116"/>
        <v>2.3006173708699187</v>
      </c>
      <c r="AW910" s="1">
        <f t="shared" si="117"/>
        <v>1.4568964593102491</v>
      </c>
    </row>
    <row r="911" spans="1:49" x14ac:dyDescent="0.2">
      <c r="A911">
        <v>909</v>
      </c>
      <c r="B911" t="s">
        <v>3880</v>
      </c>
      <c r="C911" t="s">
        <v>3879</v>
      </c>
      <c r="F911" t="s">
        <v>3878</v>
      </c>
      <c r="G911" t="s">
        <v>9</v>
      </c>
      <c r="H911" t="s">
        <v>8</v>
      </c>
      <c r="I911" t="s">
        <v>3877</v>
      </c>
      <c r="J911">
        <v>60101612</v>
      </c>
      <c r="K911" t="s">
        <v>3876</v>
      </c>
      <c r="L911" t="s">
        <v>341</v>
      </c>
      <c r="M911" t="s">
        <v>37</v>
      </c>
      <c r="N911">
        <v>1</v>
      </c>
      <c r="O911" t="s">
        <v>3875</v>
      </c>
      <c r="P911">
        <v>6602573297</v>
      </c>
      <c r="Q911">
        <v>60101612</v>
      </c>
      <c r="R911" s="7">
        <v>37834</v>
      </c>
      <c r="S911" s="8">
        <f t="shared" si="112"/>
        <v>2003</v>
      </c>
      <c r="T911" s="8">
        <v>2003</v>
      </c>
      <c r="U911" s="8">
        <f t="shared" si="113"/>
        <v>19</v>
      </c>
      <c r="V911" s="7">
        <v>37834</v>
      </c>
      <c r="W911" t="s">
        <v>63</v>
      </c>
      <c r="X911" s="2">
        <v>1.6519999999999999</v>
      </c>
      <c r="Y911" s="6">
        <f t="shared" si="118"/>
        <v>4.409919649769093E-2</v>
      </c>
      <c r="AA911" t="s">
        <v>62</v>
      </c>
      <c r="AB911">
        <v>17337</v>
      </c>
      <c r="AD911" t="s">
        <v>2</v>
      </c>
      <c r="AE911">
        <v>51</v>
      </c>
      <c r="AF911">
        <v>8</v>
      </c>
      <c r="AH911" t="s">
        <v>3874</v>
      </c>
      <c r="AI911" t="s">
        <v>3873</v>
      </c>
      <c r="AJ911" t="s">
        <v>3872</v>
      </c>
      <c r="AK911" t="s">
        <v>3871</v>
      </c>
      <c r="AL911">
        <v>111</v>
      </c>
      <c r="AM911" s="5">
        <f t="shared" si="114"/>
        <v>5.8421052631578947</v>
      </c>
      <c r="AN911" s="4">
        <f t="shared" si="119"/>
        <v>8.8483230036469438E-3</v>
      </c>
      <c r="AO911" s="3"/>
      <c r="AP911">
        <v>0</v>
      </c>
      <c r="AR911" t="s">
        <v>1</v>
      </c>
      <c r="AT911" s="2" t="s">
        <v>0</v>
      </c>
      <c r="AU911" s="1">
        <f t="shared" si="115"/>
        <v>3.352393444947773</v>
      </c>
      <c r="AV911" s="1">
        <f t="shared" si="116"/>
        <v>2.6473759750668937</v>
      </c>
      <c r="AW911" s="1">
        <f t="shared" si="117"/>
        <v>1.9423585051860137</v>
      </c>
    </row>
    <row r="912" spans="1:49" x14ac:dyDescent="0.2">
      <c r="A912">
        <v>910</v>
      </c>
      <c r="B912" t="s">
        <v>3870</v>
      </c>
      <c r="C912" t="s">
        <v>3869</v>
      </c>
      <c r="F912" t="s">
        <v>3868</v>
      </c>
      <c r="G912" t="s">
        <v>9</v>
      </c>
      <c r="H912" t="s">
        <v>8</v>
      </c>
      <c r="I912" t="s">
        <v>3867</v>
      </c>
      <c r="J912" t="s">
        <v>930</v>
      </c>
      <c r="K912" t="s">
        <v>929</v>
      </c>
      <c r="L912" t="s">
        <v>928</v>
      </c>
      <c r="M912" t="s">
        <v>77</v>
      </c>
      <c r="N912">
        <v>3</v>
      </c>
      <c r="O912" t="s">
        <v>3866</v>
      </c>
      <c r="P912" t="s">
        <v>3865</v>
      </c>
      <c r="Q912" t="s">
        <v>3864</v>
      </c>
      <c r="R912" s="7">
        <v>37834</v>
      </c>
      <c r="S912" s="8">
        <f t="shared" si="112"/>
        <v>2003</v>
      </c>
      <c r="T912" s="8">
        <v>2003</v>
      </c>
      <c r="U912" s="8">
        <f t="shared" si="113"/>
        <v>19</v>
      </c>
      <c r="V912" s="7">
        <v>37834</v>
      </c>
      <c r="W912" t="s">
        <v>63</v>
      </c>
      <c r="X912" s="2">
        <v>1.6519999999999999</v>
      </c>
      <c r="Y912" s="6">
        <f t="shared" si="118"/>
        <v>4.409919649769093E-2</v>
      </c>
      <c r="AA912" t="s">
        <v>62</v>
      </c>
      <c r="AB912">
        <v>17337</v>
      </c>
      <c r="AD912" t="s">
        <v>2</v>
      </c>
      <c r="AE912">
        <v>51</v>
      </c>
      <c r="AF912">
        <v>8</v>
      </c>
      <c r="AH912" t="s">
        <v>3863</v>
      </c>
      <c r="AI912" t="s">
        <v>3862</v>
      </c>
      <c r="AJ912" t="s">
        <v>3861</v>
      </c>
      <c r="AK912" t="s">
        <v>3860</v>
      </c>
      <c r="AL912">
        <v>171</v>
      </c>
      <c r="AM912" s="5">
        <f t="shared" si="114"/>
        <v>9</v>
      </c>
      <c r="AN912" s="4">
        <f t="shared" si="119"/>
        <v>1.3631200302915562E-2</v>
      </c>
      <c r="AO912" s="3"/>
      <c r="AP912">
        <v>0</v>
      </c>
      <c r="AR912" t="s">
        <v>1</v>
      </c>
      <c r="AT912" s="2" t="s">
        <v>0</v>
      </c>
      <c r="AU912" s="1">
        <f t="shared" si="115"/>
        <v>3.4958797639258319</v>
      </c>
      <c r="AV912" s="1">
        <f t="shared" si="116"/>
        <v>2.8865198400303247</v>
      </c>
      <c r="AW912" s="1">
        <f t="shared" si="117"/>
        <v>2.2771599161348171</v>
      </c>
    </row>
    <row r="913" spans="1:49" x14ac:dyDescent="0.2">
      <c r="A913">
        <v>911</v>
      </c>
      <c r="B913" t="s">
        <v>3859</v>
      </c>
      <c r="C913" t="s">
        <v>3858</v>
      </c>
      <c r="F913" t="s">
        <v>3857</v>
      </c>
      <c r="G913" t="s">
        <v>9</v>
      </c>
      <c r="H913" t="s">
        <v>8</v>
      </c>
      <c r="I913" t="s">
        <v>3856</v>
      </c>
      <c r="J913">
        <v>60004678</v>
      </c>
      <c r="K913" t="s">
        <v>3855</v>
      </c>
      <c r="L913" t="s">
        <v>125</v>
      </c>
      <c r="M913" t="s">
        <v>124</v>
      </c>
      <c r="N913">
        <v>2</v>
      </c>
      <c r="O913" t="s">
        <v>3854</v>
      </c>
      <c r="P913" t="s">
        <v>3853</v>
      </c>
      <c r="Q913" t="s">
        <v>3852</v>
      </c>
      <c r="R913" s="7">
        <v>37834</v>
      </c>
      <c r="S913" s="8">
        <f t="shared" si="112"/>
        <v>2003</v>
      </c>
      <c r="T913" s="8">
        <v>2003</v>
      </c>
      <c r="U913" s="8">
        <f t="shared" si="113"/>
        <v>19</v>
      </c>
      <c r="V913" s="7">
        <v>37834</v>
      </c>
      <c r="W913" t="s">
        <v>173</v>
      </c>
      <c r="X913" s="2">
        <v>0.65500000000000003</v>
      </c>
      <c r="Y913" s="6">
        <f t="shared" si="118"/>
        <v>1.7484850911614749E-2</v>
      </c>
      <c r="AA913">
        <v>189375</v>
      </c>
      <c r="AB913">
        <v>26051</v>
      </c>
      <c r="AD913" t="s">
        <v>2</v>
      </c>
      <c r="AE913">
        <v>45</v>
      </c>
      <c r="AF913">
        <v>3</v>
      </c>
      <c r="AH913" t="s">
        <v>3851</v>
      </c>
      <c r="AI913" t="s">
        <v>3850</v>
      </c>
      <c r="AJ913" t="s">
        <v>3849</v>
      </c>
      <c r="AK913" t="s">
        <v>3848</v>
      </c>
      <c r="AL913">
        <v>34</v>
      </c>
      <c r="AM913" s="5">
        <f t="shared" si="114"/>
        <v>1.7894736842105263</v>
      </c>
      <c r="AN913" s="4">
        <f t="shared" si="119"/>
        <v>2.7102971362522169E-3</v>
      </c>
      <c r="AO913" s="3"/>
      <c r="AP913">
        <v>0</v>
      </c>
      <c r="AR913" t="s">
        <v>1</v>
      </c>
      <c r="AT913" s="2" t="s">
        <v>0</v>
      </c>
      <c r="AU913" s="1">
        <f t="shared" si="115"/>
        <v>1.3052484779005988</v>
      </c>
      <c r="AV913" s="1">
        <f t="shared" si="116"/>
        <v>1.0097574023933484</v>
      </c>
      <c r="AW913" s="1">
        <f t="shared" si="117"/>
        <v>0.7142663268860977</v>
      </c>
    </row>
    <row r="914" spans="1:49" x14ac:dyDescent="0.2">
      <c r="A914">
        <v>912</v>
      </c>
      <c r="B914" t="s">
        <v>3847</v>
      </c>
      <c r="C914" t="s">
        <v>3846</v>
      </c>
      <c r="D914" t="s">
        <v>3845</v>
      </c>
      <c r="E914">
        <v>12885552</v>
      </c>
      <c r="F914" t="s">
        <v>3844</v>
      </c>
      <c r="G914" t="s">
        <v>9</v>
      </c>
      <c r="H914" t="s">
        <v>8</v>
      </c>
      <c r="I914" t="s">
        <v>3843</v>
      </c>
      <c r="J914" t="s">
        <v>1462</v>
      </c>
      <c r="K914" t="s">
        <v>1461</v>
      </c>
      <c r="L914" t="s">
        <v>1460</v>
      </c>
      <c r="M914" t="s">
        <v>30</v>
      </c>
      <c r="N914">
        <v>2</v>
      </c>
      <c r="O914" t="s">
        <v>3842</v>
      </c>
      <c r="P914" t="s">
        <v>3841</v>
      </c>
      <c r="Q914" t="s">
        <v>3840</v>
      </c>
      <c r="R914" s="7">
        <v>37834</v>
      </c>
      <c r="S914" s="8">
        <f t="shared" si="112"/>
        <v>2003</v>
      </c>
      <c r="T914" s="8">
        <v>2003</v>
      </c>
      <c r="U914" s="8">
        <f t="shared" si="113"/>
        <v>19</v>
      </c>
      <c r="V914" s="7">
        <v>37834</v>
      </c>
      <c r="W914" t="s">
        <v>651</v>
      </c>
      <c r="X914" s="2">
        <v>1.77</v>
      </c>
      <c r="Y914" s="6">
        <f t="shared" si="118"/>
        <v>4.7249139104668859E-2</v>
      </c>
      <c r="AA914">
        <v>121606</v>
      </c>
      <c r="AB914">
        <v>14536</v>
      </c>
      <c r="AD914" t="s">
        <v>2</v>
      </c>
      <c r="AE914">
        <v>260</v>
      </c>
      <c r="AF914">
        <v>1</v>
      </c>
      <c r="AH914" s="9">
        <v>11202</v>
      </c>
      <c r="AI914" t="s">
        <v>3839</v>
      </c>
      <c r="AJ914" t="s">
        <v>3838</v>
      </c>
      <c r="AK914" t="s">
        <v>3837</v>
      </c>
      <c r="AL914">
        <v>23</v>
      </c>
      <c r="AM914" s="5">
        <f t="shared" si="114"/>
        <v>1.2105263157894737</v>
      </c>
      <c r="AN914" s="4">
        <f t="shared" si="119"/>
        <v>1.8334362980529702E-3</v>
      </c>
      <c r="AO914" s="3"/>
      <c r="AP914">
        <v>1</v>
      </c>
      <c r="AQ914" t="s">
        <v>377</v>
      </c>
      <c r="AR914" t="s">
        <v>3836</v>
      </c>
      <c r="AS914" t="s">
        <v>376</v>
      </c>
      <c r="AT914" s="2">
        <v>3.5819999999999999</v>
      </c>
      <c r="AU914" s="1">
        <f t="shared" si="115"/>
        <v>3.362442826268409</v>
      </c>
      <c r="AV914" s="1">
        <f t="shared" si="116"/>
        <v>2.4541287701360917</v>
      </c>
      <c r="AW914" s="1">
        <f t="shared" si="117"/>
        <v>1.5458147140037735</v>
      </c>
    </row>
    <row r="915" spans="1:49" x14ac:dyDescent="0.2">
      <c r="A915">
        <v>913</v>
      </c>
      <c r="B915" t="s">
        <v>3835</v>
      </c>
      <c r="C915" t="s">
        <v>3834</v>
      </c>
      <c r="F915" t="s">
        <v>3833</v>
      </c>
      <c r="G915" t="s">
        <v>9</v>
      </c>
      <c r="H915" t="s">
        <v>8</v>
      </c>
      <c r="I915" t="s">
        <v>3832</v>
      </c>
      <c r="J915" t="s">
        <v>3831</v>
      </c>
      <c r="K915" t="s">
        <v>3830</v>
      </c>
      <c r="L915" t="s">
        <v>3829</v>
      </c>
      <c r="M915" t="s">
        <v>243</v>
      </c>
      <c r="N915">
        <v>3</v>
      </c>
      <c r="O915" t="s">
        <v>3828</v>
      </c>
      <c r="P915" t="s">
        <v>3827</v>
      </c>
      <c r="Q915" t="s">
        <v>3826</v>
      </c>
      <c r="R915" s="7">
        <v>37834</v>
      </c>
      <c r="S915" s="8">
        <f t="shared" si="112"/>
        <v>2003</v>
      </c>
      <c r="T915" s="8">
        <v>2003</v>
      </c>
      <c r="U915" s="8">
        <f t="shared" si="113"/>
        <v>19</v>
      </c>
      <c r="V915" s="7">
        <v>37834</v>
      </c>
      <c r="W915" t="s">
        <v>3811</v>
      </c>
      <c r="X915" s="2">
        <v>0.91600000000000004</v>
      </c>
      <c r="Y915" s="6">
        <f t="shared" si="118"/>
        <v>2.4452096847387951E-2</v>
      </c>
      <c r="AA915">
        <v>189359</v>
      </c>
      <c r="AB915">
        <v>17344</v>
      </c>
      <c r="AD915" t="s">
        <v>2</v>
      </c>
      <c r="AE915">
        <v>46</v>
      </c>
      <c r="AF915">
        <v>3</v>
      </c>
      <c r="AH915" t="s">
        <v>3825</v>
      </c>
      <c r="AI915" t="s">
        <v>3824</v>
      </c>
      <c r="AJ915" t="s">
        <v>3823</v>
      </c>
      <c r="AK915" t="s">
        <v>3822</v>
      </c>
      <c r="AL915">
        <v>359</v>
      </c>
      <c r="AM915" s="5">
        <f t="shared" si="114"/>
        <v>18.894736842105264</v>
      </c>
      <c r="AN915" s="4">
        <f t="shared" si="119"/>
        <v>2.8617549173957233E-2</v>
      </c>
      <c r="AO915" s="3"/>
      <c r="AP915">
        <v>0</v>
      </c>
      <c r="AR915" t="s">
        <v>1</v>
      </c>
      <c r="AT915" s="2">
        <v>2.1160000000000001</v>
      </c>
      <c r="AU915" s="1">
        <f t="shared" si="115"/>
        <v>2.5701732545358733</v>
      </c>
      <c r="AV915" s="1">
        <f t="shared" si="116"/>
        <v>2.6534823010672595</v>
      </c>
      <c r="AW915" s="1">
        <f t="shared" si="117"/>
        <v>2.7367913475986447</v>
      </c>
    </row>
    <row r="916" spans="1:49" x14ac:dyDescent="0.2">
      <c r="A916">
        <v>914</v>
      </c>
      <c r="B916" t="s">
        <v>3821</v>
      </c>
      <c r="C916" t="s">
        <v>3820</v>
      </c>
      <c r="F916" t="s">
        <v>3819</v>
      </c>
      <c r="G916" t="s">
        <v>9</v>
      </c>
      <c r="H916" t="s">
        <v>8</v>
      </c>
      <c r="I916" t="s">
        <v>3818</v>
      </c>
      <c r="J916">
        <v>60068761</v>
      </c>
      <c r="K916" t="s">
        <v>3817</v>
      </c>
      <c r="L916" t="s">
        <v>3816</v>
      </c>
      <c r="M916" t="s">
        <v>3815</v>
      </c>
      <c r="N916">
        <v>3</v>
      </c>
      <c r="O916" t="s">
        <v>3814</v>
      </c>
      <c r="P916" t="s">
        <v>3813</v>
      </c>
      <c r="Q916" t="s">
        <v>3812</v>
      </c>
      <c r="R916" s="7">
        <v>37834</v>
      </c>
      <c r="S916" s="8">
        <f t="shared" si="112"/>
        <v>2003</v>
      </c>
      <c r="T916" s="8">
        <v>2003</v>
      </c>
      <c r="U916" s="8">
        <f t="shared" si="113"/>
        <v>19</v>
      </c>
      <c r="V916" s="7">
        <v>37834</v>
      </c>
      <c r="W916" t="s">
        <v>3811</v>
      </c>
      <c r="X916" s="2">
        <v>0.91600000000000004</v>
      </c>
      <c r="Y916" s="6">
        <f t="shared" si="118"/>
        <v>2.4452096847387951E-2</v>
      </c>
      <c r="AA916">
        <v>189359</v>
      </c>
      <c r="AB916">
        <v>17344</v>
      </c>
      <c r="AD916" t="s">
        <v>2</v>
      </c>
      <c r="AE916">
        <v>46</v>
      </c>
      <c r="AF916">
        <v>3</v>
      </c>
      <c r="AH916" t="s">
        <v>3810</v>
      </c>
      <c r="AI916" t="s">
        <v>3809</v>
      </c>
      <c r="AJ916" t="s">
        <v>3808</v>
      </c>
      <c r="AK916" t="s">
        <v>3807</v>
      </c>
      <c r="AL916">
        <v>12</v>
      </c>
      <c r="AM916" s="5">
        <f t="shared" si="114"/>
        <v>0.63157894736842102</v>
      </c>
      <c r="AN916" s="4">
        <f t="shared" si="119"/>
        <v>9.5657545985372366E-4</v>
      </c>
      <c r="AO916" s="3"/>
      <c r="AP916">
        <v>0</v>
      </c>
      <c r="AR916" t="s">
        <v>1</v>
      </c>
      <c r="AT916" s="2">
        <v>2.1160000000000001</v>
      </c>
      <c r="AU916" s="1">
        <f t="shared" si="115"/>
        <v>1.7403440431127681</v>
      </c>
      <c r="AV916" s="1">
        <f t="shared" si="116"/>
        <v>1.2704336153620837</v>
      </c>
      <c r="AW916" s="1">
        <f t="shared" si="117"/>
        <v>0.80052318761139918</v>
      </c>
    </row>
    <row r="917" spans="1:49" x14ac:dyDescent="0.2">
      <c r="A917">
        <v>915</v>
      </c>
      <c r="B917" t="s">
        <v>3806</v>
      </c>
      <c r="C917" t="s">
        <v>3805</v>
      </c>
      <c r="F917" t="s">
        <v>3804</v>
      </c>
      <c r="G917" t="s">
        <v>9</v>
      </c>
      <c r="H917" t="s">
        <v>8</v>
      </c>
      <c r="I917" t="s">
        <v>3803</v>
      </c>
      <c r="J917" t="s">
        <v>3802</v>
      </c>
      <c r="K917" t="s">
        <v>3801</v>
      </c>
      <c r="L917" t="s">
        <v>3800</v>
      </c>
      <c r="M917" t="s">
        <v>30</v>
      </c>
      <c r="N917">
        <v>2</v>
      </c>
      <c r="O917" t="s">
        <v>3799</v>
      </c>
      <c r="P917" t="s">
        <v>3798</v>
      </c>
      <c r="Q917" t="s">
        <v>3797</v>
      </c>
      <c r="R917" s="7">
        <v>37834</v>
      </c>
      <c r="S917" s="8">
        <f t="shared" si="112"/>
        <v>2003</v>
      </c>
      <c r="T917" s="8">
        <v>2003</v>
      </c>
      <c r="U917" s="8">
        <f t="shared" si="113"/>
        <v>19</v>
      </c>
      <c r="V917" s="7">
        <v>37834</v>
      </c>
      <c r="W917" t="s">
        <v>43</v>
      </c>
      <c r="X917" s="2">
        <v>1.468</v>
      </c>
      <c r="Y917" s="6">
        <f t="shared" si="118"/>
        <v>3.9187421585115186E-2</v>
      </c>
      <c r="AA917">
        <v>906778</v>
      </c>
      <c r="AB917">
        <v>18931</v>
      </c>
      <c r="AD917" t="s">
        <v>2</v>
      </c>
      <c r="AE917">
        <v>51</v>
      </c>
      <c r="AF917">
        <v>8</v>
      </c>
      <c r="AH917" t="s">
        <v>3796</v>
      </c>
      <c r="AI917" t="s">
        <v>3795</v>
      </c>
      <c r="AJ917" t="s">
        <v>3794</v>
      </c>
      <c r="AK917" t="s">
        <v>3793</v>
      </c>
      <c r="AL917">
        <v>6</v>
      </c>
      <c r="AM917" s="5">
        <f t="shared" si="114"/>
        <v>0.31578947368421051</v>
      </c>
      <c r="AN917" s="4">
        <f t="shared" si="119"/>
        <v>4.7828772992686183E-4</v>
      </c>
      <c r="AO917" s="3"/>
      <c r="AP917">
        <v>0</v>
      </c>
      <c r="AR917" t="s">
        <v>1</v>
      </c>
      <c r="AT917" s="2">
        <v>5.0830000000000002</v>
      </c>
      <c r="AU917" s="1">
        <f t="shared" si="115"/>
        <v>2.7574681428558687</v>
      </c>
      <c r="AV917" s="1">
        <f t="shared" si="116"/>
        <v>1.9832854657521024</v>
      </c>
      <c r="AW917" s="1">
        <f t="shared" si="117"/>
        <v>1.2091027886483359</v>
      </c>
    </row>
    <row r="918" spans="1:49" x14ac:dyDescent="0.2">
      <c r="A918">
        <v>916</v>
      </c>
      <c r="B918" t="s">
        <v>3792</v>
      </c>
      <c r="C918" t="s">
        <v>3791</v>
      </c>
      <c r="E918">
        <v>12859685</v>
      </c>
      <c r="F918" t="s">
        <v>3790</v>
      </c>
      <c r="G918" t="s">
        <v>9</v>
      </c>
      <c r="H918" t="s">
        <v>8</v>
      </c>
      <c r="I918" t="s">
        <v>3789</v>
      </c>
      <c r="J918" t="s">
        <v>3788</v>
      </c>
      <c r="K918" t="s">
        <v>3787</v>
      </c>
      <c r="L918" t="s">
        <v>3786</v>
      </c>
      <c r="M918" t="s">
        <v>3785</v>
      </c>
      <c r="N918">
        <v>6</v>
      </c>
      <c r="O918" t="s">
        <v>3784</v>
      </c>
      <c r="P918" t="s">
        <v>3783</v>
      </c>
      <c r="Q918" t="s">
        <v>3782</v>
      </c>
      <c r="R918" s="7">
        <v>37834</v>
      </c>
      <c r="S918" s="8">
        <f t="shared" si="112"/>
        <v>2003</v>
      </c>
      <c r="T918" s="8">
        <v>2003</v>
      </c>
      <c r="U918" s="8">
        <f t="shared" si="113"/>
        <v>19</v>
      </c>
      <c r="V918" s="7">
        <v>37834</v>
      </c>
      <c r="W918" t="s">
        <v>3781</v>
      </c>
      <c r="X918" s="2">
        <v>1.75</v>
      </c>
      <c r="Y918" s="6">
        <f t="shared" si="118"/>
        <v>4.6715250527214973E-2</v>
      </c>
      <c r="AA918">
        <v>223042</v>
      </c>
      <c r="AB918">
        <v>17620</v>
      </c>
      <c r="AD918" t="s">
        <v>2</v>
      </c>
      <c r="AE918">
        <v>86</v>
      </c>
      <c r="AF918">
        <v>3</v>
      </c>
      <c r="AH918" t="s">
        <v>3780</v>
      </c>
      <c r="AI918" t="s">
        <v>3779</v>
      </c>
      <c r="AJ918" t="s">
        <v>3778</v>
      </c>
      <c r="AK918" t="s">
        <v>3777</v>
      </c>
      <c r="AL918">
        <v>136</v>
      </c>
      <c r="AM918" s="5">
        <f t="shared" si="114"/>
        <v>7.1578947368421053</v>
      </c>
      <c r="AN918" s="4">
        <f t="shared" si="119"/>
        <v>1.0841188545008868E-2</v>
      </c>
      <c r="AO918" s="3"/>
      <c r="AP918">
        <v>1</v>
      </c>
      <c r="AR918" t="s">
        <v>1</v>
      </c>
      <c r="AT918" s="2">
        <v>5.3719999999999999</v>
      </c>
      <c r="AU918" s="1">
        <f t="shared" si="115"/>
        <v>3.5953031932553134</v>
      </c>
      <c r="AV918" s="1">
        <f t="shared" si="116"/>
        <v>2.8778219536111918</v>
      </c>
      <c r="AW918" s="1">
        <f t="shared" si="117"/>
        <v>2.1603407139670696</v>
      </c>
    </row>
    <row r="919" spans="1:49" x14ac:dyDescent="0.2">
      <c r="A919">
        <v>917</v>
      </c>
      <c r="B919" t="s">
        <v>3776</v>
      </c>
      <c r="C919" t="s">
        <v>3775</v>
      </c>
      <c r="E919">
        <v>12956508</v>
      </c>
      <c r="F919" t="s">
        <v>3774</v>
      </c>
      <c r="G919" t="s">
        <v>9</v>
      </c>
      <c r="H919" t="s">
        <v>8</v>
      </c>
      <c r="I919" t="s">
        <v>3773</v>
      </c>
      <c r="J919" t="s">
        <v>3772</v>
      </c>
      <c r="K919" t="s">
        <v>3771</v>
      </c>
      <c r="L919" t="s">
        <v>3770</v>
      </c>
      <c r="M919" t="s">
        <v>3769</v>
      </c>
      <c r="N919">
        <v>4</v>
      </c>
      <c r="O919" t="s">
        <v>3768</v>
      </c>
      <c r="P919" t="s">
        <v>3767</v>
      </c>
      <c r="Q919" t="s">
        <v>3766</v>
      </c>
      <c r="R919" s="7">
        <v>37834</v>
      </c>
      <c r="S919" s="8">
        <f t="shared" si="112"/>
        <v>2003</v>
      </c>
      <c r="T919" s="8">
        <v>2003</v>
      </c>
      <c r="U919" s="8">
        <f t="shared" si="113"/>
        <v>19</v>
      </c>
      <c r="V919" s="7">
        <v>37834</v>
      </c>
      <c r="W919" t="s">
        <v>443</v>
      </c>
      <c r="X919" s="2">
        <v>0.85499999999999998</v>
      </c>
      <c r="Y919" s="6">
        <f t="shared" si="118"/>
        <v>2.28237366861536E-2</v>
      </c>
      <c r="AA919">
        <v>980331</v>
      </c>
      <c r="AB919">
        <v>23342</v>
      </c>
      <c r="AD919" t="s">
        <v>2</v>
      </c>
      <c r="AE919">
        <v>29</v>
      </c>
      <c r="AF919">
        <v>8</v>
      </c>
      <c r="AH919" t="s">
        <v>3765</v>
      </c>
      <c r="AI919" t="s">
        <v>3764</v>
      </c>
      <c r="AJ919" t="s">
        <v>3763</v>
      </c>
      <c r="AK919" t="s">
        <v>3762</v>
      </c>
      <c r="AL919">
        <v>11</v>
      </c>
      <c r="AM919" s="5">
        <f t="shared" si="114"/>
        <v>0.57894736842105265</v>
      </c>
      <c r="AN919" s="4">
        <f t="shared" si="119"/>
        <v>8.768608381992467E-4</v>
      </c>
      <c r="AO919" s="3"/>
      <c r="AP919">
        <v>0</v>
      </c>
      <c r="AQ919" t="s">
        <v>42</v>
      </c>
      <c r="AR919" t="s">
        <v>3761</v>
      </c>
      <c r="AS919" t="s">
        <v>41</v>
      </c>
      <c r="AT919" s="2">
        <v>2.6259999999999999</v>
      </c>
      <c r="AU919" s="1">
        <f t="shared" si="115"/>
        <v>1.6239673931767291</v>
      </c>
      <c r="AV919" s="1">
        <f t="shared" si="116"/>
        <v>1.1850298762176423</v>
      </c>
      <c r="AW919" s="1">
        <f t="shared" si="117"/>
        <v>0.74609235925855533</v>
      </c>
    </row>
    <row r="920" spans="1:49" x14ac:dyDescent="0.2">
      <c r="A920">
        <v>918</v>
      </c>
      <c r="B920" t="s">
        <v>3760</v>
      </c>
      <c r="C920" t="s">
        <v>3759</v>
      </c>
      <c r="E920">
        <v>12929076</v>
      </c>
      <c r="F920" t="s">
        <v>3758</v>
      </c>
      <c r="G920" t="s">
        <v>9</v>
      </c>
      <c r="H920" t="s">
        <v>8</v>
      </c>
      <c r="I920" t="s">
        <v>3757</v>
      </c>
      <c r="J920">
        <v>60005036</v>
      </c>
      <c r="K920" t="s">
        <v>3756</v>
      </c>
      <c r="L920" t="s">
        <v>3755</v>
      </c>
      <c r="M920" t="s">
        <v>53</v>
      </c>
      <c r="N920">
        <v>2</v>
      </c>
      <c r="O920" t="s">
        <v>3754</v>
      </c>
      <c r="P920" t="s">
        <v>3753</v>
      </c>
      <c r="Q920" t="s">
        <v>3752</v>
      </c>
      <c r="R920" s="7">
        <v>37834</v>
      </c>
      <c r="S920" s="8">
        <f t="shared" si="112"/>
        <v>2003</v>
      </c>
      <c r="T920" s="8">
        <v>2003</v>
      </c>
      <c r="U920" s="8">
        <f t="shared" si="113"/>
        <v>19</v>
      </c>
      <c r="V920" s="7">
        <v>37834</v>
      </c>
      <c r="W920" t="s">
        <v>3751</v>
      </c>
      <c r="X920" s="2">
        <v>1.78</v>
      </c>
      <c r="Y920" s="6">
        <f t="shared" si="118"/>
        <v>4.7516083393395803E-2</v>
      </c>
      <c r="AA920" t="s">
        <v>3750</v>
      </c>
      <c r="AB920">
        <v>28308</v>
      </c>
      <c r="AD920" t="s">
        <v>2</v>
      </c>
      <c r="AE920">
        <v>35</v>
      </c>
      <c r="AF920">
        <v>8</v>
      </c>
      <c r="AH920">
        <v>714</v>
      </c>
      <c r="AL920">
        <v>5</v>
      </c>
      <c r="AM920" s="5">
        <f t="shared" si="114"/>
        <v>0.26315789473684209</v>
      </c>
      <c r="AN920" s="4">
        <f t="shared" si="119"/>
        <v>3.9857310827238487E-4</v>
      </c>
      <c r="AO920" s="3"/>
      <c r="AP920">
        <v>1</v>
      </c>
      <c r="AR920" t="s">
        <v>1</v>
      </c>
      <c r="AT920" s="2">
        <v>10.093</v>
      </c>
      <c r="AU920" s="1">
        <f t="shared" si="115"/>
        <v>3.3380830307858775</v>
      </c>
      <c r="AV920" s="1">
        <f t="shared" si="116"/>
        <v>2.3957328250834093</v>
      </c>
      <c r="AW920" s="1">
        <f t="shared" si="117"/>
        <v>1.4533826193809409</v>
      </c>
    </row>
    <row r="921" spans="1:49" x14ac:dyDescent="0.2">
      <c r="A921">
        <v>919</v>
      </c>
      <c r="B921" t="s">
        <v>3749</v>
      </c>
      <c r="C921" t="s">
        <v>3748</v>
      </c>
      <c r="F921" t="s">
        <v>3747</v>
      </c>
      <c r="G921" t="s">
        <v>9</v>
      </c>
      <c r="H921" t="s">
        <v>8</v>
      </c>
      <c r="I921" t="s">
        <v>3746</v>
      </c>
      <c r="J921">
        <v>60033010</v>
      </c>
      <c r="K921" t="s">
        <v>2269</v>
      </c>
      <c r="L921" t="s">
        <v>3745</v>
      </c>
      <c r="M921" t="s">
        <v>46</v>
      </c>
      <c r="N921">
        <v>1</v>
      </c>
      <c r="O921" t="s">
        <v>3744</v>
      </c>
      <c r="P921">
        <v>7406522822</v>
      </c>
      <c r="Q921">
        <v>60033010</v>
      </c>
      <c r="R921" s="7">
        <v>37834</v>
      </c>
      <c r="S921" s="8">
        <f t="shared" si="112"/>
        <v>2003</v>
      </c>
      <c r="T921" s="8">
        <v>2003</v>
      </c>
      <c r="U921" s="8">
        <f t="shared" si="113"/>
        <v>19</v>
      </c>
      <c r="V921" s="7">
        <v>37834</v>
      </c>
      <c r="W921" t="s">
        <v>3743</v>
      </c>
      <c r="X921" s="2">
        <v>1.337</v>
      </c>
      <c r="Y921" s="6">
        <f t="shared" si="118"/>
        <v>3.5690451402792235E-2</v>
      </c>
      <c r="AA921">
        <v>7413106</v>
      </c>
      <c r="AB921">
        <v>26005</v>
      </c>
      <c r="AD921" t="s">
        <v>2</v>
      </c>
      <c r="AE921">
        <v>24</v>
      </c>
      <c r="AF921">
        <v>8</v>
      </c>
      <c r="AH921" t="s">
        <v>3742</v>
      </c>
      <c r="AI921" t="s">
        <v>3741</v>
      </c>
      <c r="AJ921" t="s">
        <v>3740</v>
      </c>
      <c r="AK921" t="s">
        <v>3739</v>
      </c>
      <c r="AL921">
        <v>10</v>
      </c>
      <c r="AM921" s="5">
        <f t="shared" si="114"/>
        <v>0.52631578947368418</v>
      </c>
      <c r="AN921" s="4">
        <f t="shared" si="119"/>
        <v>7.9714621654476973E-4</v>
      </c>
      <c r="AO921" s="3"/>
      <c r="AP921">
        <v>0</v>
      </c>
      <c r="AR921" t="s">
        <v>1</v>
      </c>
      <c r="AT921" s="2">
        <v>4.1870000000000003</v>
      </c>
      <c r="AU921" s="1">
        <f t="shared" si="115"/>
        <v>2.5222459846917995</v>
      </c>
      <c r="AV921" s="1">
        <f t="shared" si="116"/>
        <v>1.8243798809668501</v>
      </c>
      <c r="AW921" s="1">
        <f t="shared" si="117"/>
        <v>1.1265137772419009</v>
      </c>
    </row>
    <row r="922" spans="1:49" x14ac:dyDescent="0.2">
      <c r="A922">
        <v>920</v>
      </c>
      <c r="B922" t="s">
        <v>3738</v>
      </c>
      <c r="C922" t="s">
        <v>3737</v>
      </c>
      <c r="F922" t="s">
        <v>3736</v>
      </c>
      <c r="G922" t="s">
        <v>9</v>
      </c>
      <c r="H922" t="s">
        <v>8</v>
      </c>
      <c r="I922" t="s">
        <v>1720</v>
      </c>
      <c r="J922" t="s">
        <v>565</v>
      </c>
      <c r="K922" t="s">
        <v>569</v>
      </c>
      <c r="L922" t="s">
        <v>568</v>
      </c>
      <c r="M922" t="s">
        <v>30</v>
      </c>
      <c r="N922">
        <v>2</v>
      </c>
      <c r="O922" t="s">
        <v>567</v>
      </c>
      <c r="P922" t="s">
        <v>566</v>
      </c>
      <c r="Q922" t="s">
        <v>1719</v>
      </c>
      <c r="R922" s="7">
        <v>37834</v>
      </c>
      <c r="S922" s="8">
        <f t="shared" si="112"/>
        <v>2003</v>
      </c>
      <c r="T922" s="8">
        <v>2003</v>
      </c>
      <c r="U922" s="8">
        <f t="shared" si="113"/>
        <v>19</v>
      </c>
      <c r="V922" s="7">
        <v>37834</v>
      </c>
      <c r="W922" t="s">
        <v>63</v>
      </c>
      <c r="X922" s="2">
        <v>1.6519999999999999</v>
      </c>
      <c r="Y922" s="6">
        <f t="shared" si="118"/>
        <v>4.409919649769093E-2</v>
      </c>
      <c r="AA922" t="s">
        <v>62</v>
      </c>
      <c r="AB922">
        <v>17337</v>
      </c>
      <c r="AD922" t="s">
        <v>2</v>
      </c>
      <c r="AE922">
        <v>51</v>
      </c>
      <c r="AF922">
        <v>8</v>
      </c>
      <c r="AH922" t="s">
        <v>3735</v>
      </c>
      <c r="AI922" t="s">
        <v>3734</v>
      </c>
      <c r="AJ922" t="s">
        <v>3733</v>
      </c>
      <c r="AK922" t="s">
        <v>3732</v>
      </c>
      <c r="AL922">
        <v>22</v>
      </c>
      <c r="AM922" s="5">
        <f t="shared" si="114"/>
        <v>1.1578947368421053</v>
      </c>
      <c r="AN922" s="4">
        <f t="shared" si="119"/>
        <v>1.7537216763984934E-3</v>
      </c>
      <c r="AO922" s="3"/>
      <c r="AP922">
        <v>0</v>
      </c>
      <c r="AR922" t="s">
        <v>1</v>
      </c>
      <c r="AS922" t="s">
        <v>367</v>
      </c>
      <c r="AT922" s="2" t="s">
        <v>0</v>
      </c>
      <c r="AU922" s="1">
        <f t="shared" si="115"/>
        <v>3.1395554051303196</v>
      </c>
      <c r="AV922" s="1">
        <f t="shared" si="116"/>
        <v>2.292645908704471</v>
      </c>
      <c r="AW922" s="1">
        <f t="shared" si="117"/>
        <v>1.4457364122786223</v>
      </c>
    </row>
    <row r="923" spans="1:49" x14ac:dyDescent="0.2">
      <c r="A923">
        <v>921</v>
      </c>
      <c r="B923" t="s">
        <v>3731</v>
      </c>
      <c r="C923" t="s">
        <v>3730</v>
      </c>
      <c r="F923" t="s">
        <v>3729</v>
      </c>
      <c r="G923" t="s">
        <v>9</v>
      </c>
      <c r="H923" t="s">
        <v>8</v>
      </c>
      <c r="I923" t="s">
        <v>3728</v>
      </c>
      <c r="J923" t="s">
        <v>3727</v>
      </c>
      <c r="K923" t="s">
        <v>3726</v>
      </c>
      <c r="L923" t="s">
        <v>3725</v>
      </c>
      <c r="M923" t="s">
        <v>79</v>
      </c>
      <c r="N923">
        <v>2</v>
      </c>
      <c r="O923" t="s">
        <v>3724</v>
      </c>
      <c r="P923" t="s">
        <v>3723</v>
      </c>
      <c r="Q923" t="s">
        <v>3722</v>
      </c>
      <c r="R923" s="7">
        <v>37834</v>
      </c>
      <c r="S923" s="8">
        <f t="shared" si="112"/>
        <v>2003</v>
      </c>
      <c r="T923" s="8">
        <v>2003</v>
      </c>
      <c r="U923" s="8">
        <f t="shared" si="113"/>
        <v>19</v>
      </c>
      <c r="V923" s="7">
        <v>37834</v>
      </c>
      <c r="W923" t="s">
        <v>63</v>
      </c>
      <c r="X923" s="2">
        <v>1.6519999999999999</v>
      </c>
      <c r="Y923" s="6">
        <f t="shared" si="118"/>
        <v>4.409919649769093E-2</v>
      </c>
      <c r="AA923" t="s">
        <v>62</v>
      </c>
      <c r="AB923">
        <v>17337</v>
      </c>
      <c r="AD923" t="s">
        <v>2</v>
      </c>
      <c r="AE923">
        <v>51</v>
      </c>
      <c r="AF923">
        <v>8</v>
      </c>
      <c r="AH923" t="s">
        <v>3721</v>
      </c>
      <c r="AI923" t="s">
        <v>3720</v>
      </c>
      <c r="AJ923" t="s">
        <v>3719</v>
      </c>
      <c r="AK923" t="s">
        <v>3718</v>
      </c>
      <c r="AL923">
        <v>58</v>
      </c>
      <c r="AM923" s="5">
        <f t="shared" si="114"/>
        <v>3.0526315789473686</v>
      </c>
      <c r="AN923" s="4">
        <f t="shared" si="119"/>
        <v>4.6234480559596645E-3</v>
      </c>
      <c r="AO923" s="3"/>
      <c r="AP923">
        <v>0</v>
      </c>
      <c r="AR923" t="s">
        <v>3717</v>
      </c>
      <c r="AT923" s="2" t="s">
        <v>0</v>
      </c>
      <c r="AU923" s="1">
        <f t="shared" si="115"/>
        <v>3.2256471965171549</v>
      </c>
      <c r="AV923" s="1">
        <f t="shared" si="116"/>
        <v>2.4361322276825295</v>
      </c>
      <c r="AW923" s="1">
        <f t="shared" si="117"/>
        <v>1.6466172588479044</v>
      </c>
    </row>
    <row r="924" spans="1:49" x14ac:dyDescent="0.2">
      <c r="A924">
        <v>922</v>
      </c>
      <c r="B924" t="s">
        <v>3716</v>
      </c>
      <c r="C924" t="s">
        <v>3715</v>
      </c>
      <c r="F924" t="s">
        <v>3714</v>
      </c>
      <c r="G924" t="s">
        <v>9</v>
      </c>
      <c r="H924" t="s">
        <v>8</v>
      </c>
      <c r="I924" t="s">
        <v>3713</v>
      </c>
      <c r="J924" t="s">
        <v>3712</v>
      </c>
      <c r="K924" t="s">
        <v>3711</v>
      </c>
      <c r="L924" t="s">
        <v>3710</v>
      </c>
      <c r="M924" t="s">
        <v>824</v>
      </c>
      <c r="N924">
        <v>5</v>
      </c>
      <c r="O924" t="s">
        <v>3709</v>
      </c>
      <c r="P924" t="s">
        <v>3708</v>
      </c>
      <c r="Q924" t="s">
        <v>3707</v>
      </c>
      <c r="R924" s="7">
        <v>37834</v>
      </c>
      <c r="S924" s="8">
        <f t="shared" si="112"/>
        <v>2003</v>
      </c>
      <c r="T924" s="8">
        <v>2003</v>
      </c>
      <c r="U924" s="8">
        <f t="shared" si="113"/>
        <v>19</v>
      </c>
      <c r="V924" s="7">
        <v>37834</v>
      </c>
      <c r="W924" t="s">
        <v>63</v>
      </c>
      <c r="X924" s="2">
        <v>1.6519999999999999</v>
      </c>
      <c r="Y924" s="6">
        <f t="shared" si="118"/>
        <v>4.409919649769093E-2</v>
      </c>
      <c r="AA924" t="s">
        <v>62</v>
      </c>
      <c r="AB924">
        <v>17337</v>
      </c>
      <c r="AD924" t="s">
        <v>2</v>
      </c>
      <c r="AE924">
        <v>51</v>
      </c>
      <c r="AF924">
        <v>8</v>
      </c>
      <c r="AH924" t="s">
        <v>3706</v>
      </c>
      <c r="AI924" t="s">
        <v>3705</v>
      </c>
      <c r="AJ924" t="s">
        <v>3704</v>
      </c>
      <c r="AK924" t="s">
        <v>3703</v>
      </c>
      <c r="AL924">
        <v>66</v>
      </c>
      <c r="AM924" s="5">
        <f t="shared" si="114"/>
        <v>3.4736842105263159</v>
      </c>
      <c r="AN924" s="4">
        <f t="shared" si="119"/>
        <v>5.2611650291954802E-3</v>
      </c>
      <c r="AO924" s="3"/>
      <c r="AP924">
        <v>0</v>
      </c>
      <c r="AQ924" t="s">
        <v>76</v>
      </c>
      <c r="AR924" t="s">
        <v>3702</v>
      </c>
      <c r="AS924" t="s">
        <v>75</v>
      </c>
      <c r="AT924" s="2" t="s">
        <v>0</v>
      </c>
      <c r="AU924" s="1">
        <f t="shared" si="115"/>
        <v>3.2447787057142294</v>
      </c>
      <c r="AV924" s="1">
        <f t="shared" si="116"/>
        <v>2.4680180763443205</v>
      </c>
      <c r="AW924" s="1">
        <f t="shared" si="117"/>
        <v>1.6912574469744115</v>
      </c>
    </row>
    <row r="925" spans="1:49" x14ac:dyDescent="0.2">
      <c r="A925">
        <v>923</v>
      </c>
      <c r="B925" t="s">
        <v>3701</v>
      </c>
      <c r="C925" t="s">
        <v>3700</v>
      </c>
      <c r="F925" t="s">
        <v>3699</v>
      </c>
      <c r="G925" t="s">
        <v>9</v>
      </c>
      <c r="H925" t="s">
        <v>8</v>
      </c>
      <c r="I925" t="s">
        <v>3698</v>
      </c>
      <c r="J925">
        <v>60031581</v>
      </c>
      <c r="K925" t="s">
        <v>195</v>
      </c>
      <c r="L925" t="s">
        <v>194</v>
      </c>
      <c r="M925" t="s">
        <v>46</v>
      </c>
      <c r="N925">
        <v>1</v>
      </c>
      <c r="O925" t="s">
        <v>3697</v>
      </c>
      <c r="P925">
        <v>7201524785</v>
      </c>
      <c r="Q925">
        <v>60031581</v>
      </c>
      <c r="R925" s="7">
        <v>37834</v>
      </c>
      <c r="S925" s="8">
        <f t="shared" si="112"/>
        <v>2003</v>
      </c>
      <c r="T925" s="8">
        <v>2003</v>
      </c>
      <c r="U925" s="8">
        <f t="shared" si="113"/>
        <v>19</v>
      </c>
      <c r="V925" s="7">
        <v>37834</v>
      </c>
      <c r="W925" t="s">
        <v>63</v>
      </c>
      <c r="X925" s="2">
        <v>1.6519999999999999</v>
      </c>
      <c r="Y925" s="6">
        <f t="shared" si="118"/>
        <v>4.409919649769093E-2</v>
      </c>
      <c r="AA925" t="s">
        <v>62</v>
      </c>
      <c r="AB925">
        <v>17337</v>
      </c>
      <c r="AD925" t="s">
        <v>2</v>
      </c>
      <c r="AE925">
        <v>51</v>
      </c>
      <c r="AF925">
        <v>8</v>
      </c>
      <c r="AH925" t="s">
        <v>3696</v>
      </c>
      <c r="AI925" t="s">
        <v>3695</v>
      </c>
      <c r="AJ925" t="s">
        <v>3694</v>
      </c>
      <c r="AK925" t="s">
        <v>3693</v>
      </c>
      <c r="AL925">
        <v>21</v>
      </c>
      <c r="AM925" s="5">
        <f t="shared" si="114"/>
        <v>1.1052631578947369</v>
      </c>
      <c r="AN925" s="4">
        <f t="shared" si="119"/>
        <v>1.6740070547440165E-3</v>
      </c>
      <c r="AO925" s="3"/>
      <c r="AP925">
        <v>0</v>
      </c>
      <c r="AR925" t="s">
        <v>1</v>
      </c>
      <c r="AT925" s="2" t="s">
        <v>0</v>
      </c>
      <c r="AU925" s="1">
        <f t="shared" si="115"/>
        <v>3.1371639664806854</v>
      </c>
      <c r="AV925" s="1">
        <f t="shared" si="116"/>
        <v>2.2886601776217472</v>
      </c>
      <c r="AW925" s="1">
        <f t="shared" si="117"/>
        <v>1.440156388762809</v>
      </c>
    </row>
    <row r="926" spans="1:49" x14ac:dyDescent="0.2">
      <c r="A926">
        <v>924</v>
      </c>
      <c r="B926" t="s">
        <v>3692</v>
      </c>
      <c r="C926" t="s">
        <v>3691</v>
      </c>
      <c r="F926" t="s">
        <v>3690</v>
      </c>
      <c r="G926" t="s">
        <v>9</v>
      </c>
      <c r="H926" t="s">
        <v>8</v>
      </c>
      <c r="I926" t="s">
        <v>682</v>
      </c>
      <c r="J926">
        <v>60001439</v>
      </c>
      <c r="K926" t="s">
        <v>385</v>
      </c>
      <c r="L926" t="s">
        <v>457</v>
      </c>
      <c r="M926" t="s">
        <v>46</v>
      </c>
      <c r="N926">
        <v>3</v>
      </c>
      <c r="O926" t="s">
        <v>3689</v>
      </c>
      <c r="P926" t="s">
        <v>3688</v>
      </c>
      <c r="Q926" t="s">
        <v>456</v>
      </c>
      <c r="R926" s="7">
        <v>37834</v>
      </c>
      <c r="S926" s="8">
        <f t="shared" si="112"/>
        <v>2003</v>
      </c>
      <c r="T926" s="8">
        <v>2003</v>
      </c>
      <c r="U926" s="8">
        <f t="shared" si="113"/>
        <v>19</v>
      </c>
      <c r="V926" s="7">
        <v>37834</v>
      </c>
      <c r="W926" t="s">
        <v>63</v>
      </c>
      <c r="X926" s="2">
        <v>1.6519999999999999</v>
      </c>
      <c r="Y926" s="6">
        <f t="shared" si="118"/>
        <v>4.409919649769093E-2</v>
      </c>
      <c r="AA926" t="s">
        <v>62</v>
      </c>
      <c r="AB926">
        <v>17337</v>
      </c>
      <c r="AD926" t="s">
        <v>2</v>
      </c>
      <c r="AE926">
        <v>51</v>
      </c>
      <c r="AF926">
        <v>8</v>
      </c>
      <c r="AH926" t="s">
        <v>3687</v>
      </c>
      <c r="AI926" t="s">
        <v>3686</v>
      </c>
      <c r="AJ926" t="s">
        <v>3685</v>
      </c>
      <c r="AK926" t="s">
        <v>3684</v>
      </c>
      <c r="AL926">
        <v>36</v>
      </c>
      <c r="AM926" s="5">
        <f t="shared" si="114"/>
        <v>1.8947368421052631</v>
      </c>
      <c r="AN926" s="4">
        <f t="shared" si="119"/>
        <v>2.8697263795611706E-3</v>
      </c>
      <c r="AO926" s="3"/>
      <c r="AP926">
        <v>0</v>
      </c>
      <c r="AR926" t="s">
        <v>1</v>
      </c>
      <c r="AT926" s="2" t="s">
        <v>0</v>
      </c>
      <c r="AU926" s="1">
        <f t="shared" si="115"/>
        <v>3.1730355462252002</v>
      </c>
      <c r="AV926" s="1">
        <f t="shared" si="116"/>
        <v>2.348446143862605</v>
      </c>
      <c r="AW926" s="1">
        <f t="shared" si="117"/>
        <v>1.5238567415000097</v>
      </c>
    </row>
    <row r="927" spans="1:49" x14ac:dyDescent="0.2">
      <c r="A927">
        <v>925</v>
      </c>
      <c r="B927" t="s">
        <v>3683</v>
      </c>
      <c r="C927" t="s">
        <v>3682</v>
      </c>
      <c r="F927" t="s">
        <v>3681</v>
      </c>
      <c r="G927" t="s">
        <v>9</v>
      </c>
      <c r="H927" t="s">
        <v>8</v>
      </c>
      <c r="I927" t="s">
        <v>660</v>
      </c>
      <c r="J927">
        <v>60008524</v>
      </c>
      <c r="K927" t="s">
        <v>659</v>
      </c>
      <c r="L927" t="s">
        <v>658</v>
      </c>
      <c r="M927" t="s">
        <v>14</v>
      </c>
      <c r="N927">
        <v>3</v>
      </c>
      <c r="O927" t="s">
        <v>3680</v>
      </c>
      <c r="P927" t="s">
        <v>3679</v>
      </c>
      <c r="Q927" t="s">
        <v>3678</v>
      </c>
      <c r="R927" s="7">
        <v>37834</v>
      </c>
      <c r="S927" s="8">
        <f t="shared" si="112"/>
        <v>2003</v>
      </c>
      <c r="T927" s="8">
        <v>2003</v>
      </c>
      <c r="U927" s="8">
        <f t="shared" si="113"/>
        <v>19</v>
      </c>
      <c r="V927" s="7">
        <v>37834</v>
      </c>
      <c r="W927" t="s">
        <v>63</v>
      </c>
      <c r="X927" s="2">
        <v>1.6519999999999999</v>
      </c>
      <c r="Y927" s="6">
        <f t="shared" si="118"/>
        <v>4.409919649769093E-2</v>
      </c>
      <c r="AA927" t="s">
        <v>62</v>
      </c>
      <c r="AB927">
        <v>17337</v>
      </c>
      <c r="AD927" t="s">
        <v>2</v>
      </c>
      <c r="AE927">
        <v>51</v>
      </c>
      <c r="AF927">
        <v>8</v>
      </c>
      <c r="AH927" t="s">
        <v>3677</v>
      </c>
      <c r="AI927" t="s">
        <v>3676</v>
      </c>
      <c r="AJ927" t="s">
        <v>3675</v>
      </c>
      <c r="AK927" t="s">
        <v>3674</v>
      </c>
      <c r="AL927">
        <v>5</v>
      </c>
      <c r="AM927" s="5">
        <f t="shared" si="114"/>
        <v>0.26315789473684209</v>
      </c>
      <c r="AN927" s="4">
        <f t="shared" si="119"/>
        <v>3.9857310827238487E-4</v>
      </c>
      <c r="AO927" s="3"/>
      <c r="AP927">
        <v>0</v>
      </c>
      <c r="AQ927" t="s">
        <v>58</v>
      </c>
      <c r="AR927" t="s">
        <v>3673</v>
      </c>
      <c r="AS927" t="s">
        <v>57</v>
      </c>
      <c r="AT927" s="2" t="s">
        <v>0</v>
      </c>
      <c r="AU927" s="1">
        <f t="shared" si="115"/>
        <v>3.0989009480865368</v>
      </c>
      <c r="AV927" s="1">
        <f t="shared" si="116"/>
        <v>2.2248884802981657</v>
      </c>
      <c r="AW927" s="1">
        <f t="shared" si="117"/>
        <v>1.3508760125097947</v>
      </c>
    </row>
    <row r="928" spans="1:49" x14ac:dyDescent="0.2">
      <c r="A928">
        <v>926</v>
      </c>
      <c r="B928" t="s">
        <v>3672</v>
      </c>
      <c r="C928" t="s">
        <v>3671</v>
      </c>
      <c r="F928" t="s">
        <v>3670</v>
      </c>
      <c r="G928" t="s">
        <v>9</v>
      </c>
      <c r="H928" t="s">
        <v>8</v>
      </c>
      <c r="I928" t="s">
        <v>3669</v>
      </c>
      <c r="J928" t="s">
        <v>3668</v>
      </c>
      <c r="K928" t="s">
        <v>3667</v>
      </c>
      <c r="L928" t="s">
        <v>3666</v>
      </c>
      <c r="M928" t="s">
        <v>251</v>
      </c>
      <c r="N928">
        <v>3</v>
      </c>
      <c r="O928" t="s">
        <v>3665</v>
      </c>
      <c r="P928" t="s">
        <v>3664</v>
      </c>
      <c r="Q928" t="s">
        <v>3663</v>
      </c>
      <c r="R928" s="7">
        <v>37834</v>
      </c>
      <c r="S928" s="8">
        <f t="shared" si="112"/>
        <v>2003</v>
      </c>
      <c r="T928" s="8">
        <v>2003</v>
      </c>
      <c r="U928" s="8">
        <f t="shared" si="113"/>
        <v>19</v>
      </c>
      <c r="V928" s="7">
        <v>37834</v>
      </c>
      <c r="W928" t="s">
        <v>63</v>
      </c>
      <c r="X928" s="2">
        <v>1.6519999999999999</v>
      </c>
      <c r="Y928" s="6">
        <f t="shared" si="118"/>
        <v>4.409919649769093E-2</v>
      </c>
      <c r="AA928" t="s">
        <v>62</v>
      </c>
      <c r="AB928">
        <v>17337</v>
      </c>
      <c r="AD928" t="s">
        <v>2</v>
      </c>
      <c r="AE928">
        <v>51</v>
      </c>
      <c r="AF928">
        <v>8</v>
      </c>
      <c r="AH928" t="s">
        <v>3662</v>
      </c>
      <c r="AI928" t="s">
        <v>3661</v>
      </c>
      <c r="AJ928" t="s">
        <v>3660</v>
      </c>
      <c r="AK928" t="s">
        <v>3659</v>
      </c>
      <c r="AL928">
        <v>5</v>
      </c>
      <c r="AM928" s="5">
        <f t="shared" si="114"/>
        <v>0.26315789473684209</v>
      </c>
      <c r="AN928" s="4">
        <f t="shared" si="119"/>
        <v>3.9857310827238487E-4</v>
      </c>
      <c r="AO928" s="3"/>
      <c r="AP928">
        <v>0</v>
      </c>
      <c r="AR928" t="s">
        <v>1</v>
      </c>
      <c r="AT928" s="2" t="s">
        <v>0</v>
      </c>
      <c r="AU928" s="1">
        <f t="shared" si="115"/>
        <v>3.0989009480865368</v>
      </c>
      <c r="AV928" s="1">
        <f t="shared" si="116"/>
        <v>2.2248884802981657</v>
      </c>
      <c r="AW928" s="1">
        <f t="shared" si="117"/>
        <v>1.3508760125097947</v>
      </c>
    </row>
    <row r="929" spans="1:49" x14ac:dyDescent="0.2">
      <c r="A929">
        <v>927</v>
      </c>
      <c r="B929" t="s">
        <v>3658</v>
      </c>
      <c r="C929" t="s">
        <v>3657</v>
      </c>
      <c r="D929" t="s">
        <v>3656</v>
      </c>
      <c r="E929">
        <v>12885558</v>
      </c>
      <c r="F929" t="s">
        <v>3655</v>
      </c>
      <c r="G929" t="s">
        <v>9</v>
      </c>
      <c r="H929" t="s">
        <v>8</v>
      </c>
      <c r="I929" t="s">
        <v>3654</v>
      </c>
      <c r="J929">
        <v>60024025</v>
      </c>
      <c r="K929" t="s">
        <v>3653</v>
      </c>
      <c r="L929" t="s">
        <v>3652</v>
      </c>
      <c r="M929" t="s">
        <v>53</v>
      </c>
      <c r="N929">
        <v>2</v>
      </c>
      <c r="O929" t="s">
        <v>3651</v>
      </c>
      <c r="P929" t="s">
        <v>3650</v>
      </c>
      <c r="Q929" t="s">
        <v>3649</v>
      </c>
      <c r="R929" s="7">
        <v>37834</v>
      </c>
      <c r="S929" s="8">
        <f t="shared" si="112"/>
        <v>2003</v>
      </c>
      <c r="T929" s="8">
        <v>2003</v>
      </c>
      <c r="U929" s="8">
        <f t="shared" si="113"/>
        <v>19</v>
      </c>
      <c r="V929" s="7">
        <v>37834</v>
      </c>
      <c r="W929" t="s">
        <v>651</v>
      </c>
      <c r="X929" s="2">
        <v>1.77</v>
      </c>
      <c r="Y929" s="6">
        <f t="shared" si="118"/>
        <v>4.7249139104668859E-2</v>
      </c>
      <c r="AA929">
        <v>121606</v>
      </c>
      <c r="AB929">
        <v>14536</v>
      </c>
      <c r="AD929" t="s">
        <v>2</v>
      </c>
      <c r="AE929">
        <v>260</v>
      </c>
      <c r="AF929">
        <v>1</v>
      </c>
      <c r="AH929" t="s">
        <v>3648</v>
      </c>
      <c r="AI929" t="s">
        <v>3647</v>
      </c>
      <c r="AJ929" t="s">
        <v>3646</v>
      </c>
      <c r="AK929" t="s">
        <v>3645</v>
      </c>
      <c r="AL929">
        <v>82</v>
      </c>
      <c r="AM929" s="5">
        <f t="shared" si="114"/>
        <v>4.3157894736842106</v>
      </c>
      <c r="AN929" s="4">
        <f t="shared" si="119"/>
        <v>6.5365989756671116E-3</v>
      </c>
      <c r="AO929" s="3"/>
      <c r="AP929">
        <v>1</v>
      </c>
      <c r="AQ929" t="s">
        <v>300</v>
      </c>
      <c r="AR929" t="s">
        <v>3644</v>
      </c>
      <c r="AS929" t="s">
        <v>299</v>
      </c>
      <c r="AT929" s="2">
        <v>3.5819999999999999</v>
      </c>
      <c r="AU929" s="1">
        <f t="shared" si="115"/>
        <v>3.5035377065968336</v>
      </c>
      <c r="AV929" s="1">
        <f t="shared" si="116"/>
        <v>2.6892869040167988</v>
      </c>
      <c r="AW929" s="1">
        <f t="shared" si="117"/>
        <v>1.8750361014367631</v>
      </c>
    </row>
    <row r="930" spans="1:49" x14ac:dyDescent="0.2">
      <c r="A930">
        <v>928</v>
      </c>
      <c r="B930" t="s">
        <v>3643</v>
      </c>
      <c r="C930" t="s">
        <v>3642</v>
      </c>
      <c r="D930" t="s">
        <v>3641</v>
      </c>
      <c r="F930" t="s">
        <v>3640</v>
      </c>
      <c r="G930" t="s">
        <v>9</v>
      </c>
      <c r="H930" t="s">
        <v>8</v>
      </c>
      <c r="I930" t="s">
        <v>451</v>
      </c>
      <c r="J930">
        <v>60022195</v>
      </c>
      <c r="K930" t="s">
        <v>667</v>
      </c>
      <c r="L930" t="s">
        <v>81</v>
      </c>
      <c r="M930" t="s">
        <v>46</v>
      </c>
      <c r="N930">
        <v>9</v>
      </c>
      <c r="O930" t="s">
        <v>3639</v>
      </c>
      <c r="P930" t="s">
        <v>3638</v>
      </c>
      <c r="Q930" t="s">
        <v>3637</v>
      </c>
      <c r="R930" s="7">
        <v>37834</v>
      </c>
      <c r="S930" s="8">
        <f t="shared" si="112"/>
        <v>2003</v>
      </c>
      <c r="T930" s="8">
        <v>2003</v>
      </c>
      <c r="U930" s="8">
        <f t="shared" si="113"/>
        <v>19</v>
      </c>
      <c r="V930" s="7">
        <v>37834</v>
      </c>
      <c r="W930" t="s">
        <v>398</v>
      </c>
      <c r="X930" s="2">
        <v>1.3280000000000001</v>
      </c>
      <c r="Y930" s="6">
        <f t="shared" si="118"/>
        <v>3.5450201542937994E-2</v>
      </c>
      <c r="AA930">
        <v>7413335</v>
      </c>
      <c r="AB930">
        <v>29251</v>
      </c>
      <c r="AD930" t="s">
        <v>2</v>
      </c>
      <c r="AE930">
        <v>45</v>
      </c>
      <c r="AF930">
        <v>8</v>
      </c>
      <c r="AH930" t="s">
        <v>3636</v>
      </c>
      <c r="AI930" t="s">
        <v>3635</v>
      </c>
      <c r="AK930" t="s">
        <v>3634</v>
      </c>
      <c r="AL930">
        <v>3</v>
      </c>
      <c r="AM930" s="5">
        <f t="shared" si="114"/>
        <v>0.15789473684210525</v>
      </c>
      <c r="AN930" s="4">
        <f t="shared" si="119"/>
        <v>2.3914386496343091E-4</v>
      </c>
      <c r="AO930" s="3"/>
      <c r="AP930">
        <v>0</v>
      </c>
      <c r="AR930" t="s">
        <v>1</v>
      </c>
      <c r="AT930" s="2">
        <v>2.4580000000000002</v>
      </c>
      <c r="AU930" s="1">
        <f t="shared" si="115"/>
        <v>2.4886884239545624</v>
      </c>
      <c r="AV930" s="1">
        <f t="shared" si="116"/>
        <v>1.7844672703950712</v>
      </c>
      <c r="AW930" s="1">
        <f t="shared" si="117"/>
        <v>1.0802461168355799</v>
      </c>
    </row>
    <row r="931" spans="1:49" x14ac:dyDescent="0.2">
      <c r="A931">
        <v>929</v>
      </c>
      <c r="B931" t="s">
        <v>3633</v>
      </c>
      <c r="C931" t="s">
        <v>3632</v>
      </c>
      <c r="F931" t="s">
        <v>3631</v>
      </c>
      <c r="G931" t="s">
        <v>9</v>
      </c>
      <c r="H931" t="s">
        <v>8</v>
      </c>
      <c r="I931" t="s">
        <v>3630</v>
      </c>
      <c r="J931" t="s">
        <v>3629</v>
      </c>
      <c r="K931" t="s">
        <v>3628</v>
      </c>
      <c r="L931" t="s">
        <v>3627</v>
      </c>
      <c r="M931" t="s">
        <v>480</v>
      </c>
      <c r="N931">
        <v>3</v>
      </c>
      <c r="O931" t="s">
        <v>3626</v>
      </c>
      <c r="P931" t="s">
        <v>3625</v>
      </c>
      <c r="Q931" t="s">
        <v>3624</v>
      </c>
      <c r="R931" s="7">
        <v>37834</v>
      </c>
      <c r="S931" s="8">
        <f t="shared" si="112"/>
        <v>2003</v>
      </c>
      <c r="T931" s="8">
        <v>2003</v>
      </c>
      <c r="U931" s="8">
        <f t="shared" si="113"/>
        <v>19</v>
      </c>
      <c r="V931" s="7">
        <v>37834</v>
      </c>
      <c r="W931" t="s">
        <v>43</v>
      </c>
      <c r="X931" s="2">
        <v>1.468</v>
      </c>
      <c r="Y931" s="6">
        <f t="shared" si="118"/>
        <v>3.9187421585115186E-2</v>
      </c>
      <c r="AA931">
        <v>906778</v>
      </c>
      <c r="AB931">
        <v>18931</v>
      </c>
      <c r="AD931" t="s">
        <v>2</v>
      </c>
      <c r="AE931">
        <v>51</v>
      </c>
      <c r="AF931">
        <v>8</v>
      </c>
      <c r="AH931" t="s">
        <v>3623</v>
      </c>
      <c r="AI931" t="s">
        <v>3622</v>
      </c>
      <c r="AJ931" t="s">
        <v>3621</v>
      </c>
      <c r="AK931" t="s">
        <v>3620</v>
      </c>
      <c r="AL931">
        <v>58</v>
      </c>
      <c r="AM931" s="5">
        <f t="shared" si="114"/>
        <v>3.0526315789473686</v>
      </c>
      <c r="AN931" s="4">
        <f t="shared" si="119"/>
        <v>4.6234480559596645E-3</v>
      </c>
      <c r="AO931" s="3"/>
      <c r="AP931">
        <v>0</v>
      </c>
      <c r="AR931" t="s">
        <v>1</v>
      </c>
      <c r="AT931" s="2">
        <v>5.0830000000000002</v>
      </c>
      <c r="AU931" s="1">
        <f t="shared" si="115"/>
        <v>2.8818229526368526</v>
      </c>
      <c r="AV931" s="1">
        <f t="shared" si="116"/>
        <v>2.1905434820537426</v>
      </c>
      <c r="AW931" s="1">
        <f t="shared" si="117"/>
        <v>1.4992640114706322</v>
      </c>
    </row>
    <row r="932" spans="1:49" x14ac:dyDescent="0.2">
      <c r="A932">
        <v>930</v>
      </c>
      <c r="B932" t="s">
        <v>3619</v>
      </c>
      <c r="C932" t="s">
        <v>3618</v>
      </c>
      <c r="F932" t="s">
        <v>3617</v>
      </c>
      <c r="G932" t="s">
        <v>9</v>
      </c>
      <c r="H932" t="s">
        <v>8</v>
      </c>
      <c r="I932" t="s">
        <v>3616</v>
      </c>
      <c r="J932">
        <v>101788730</v>
      </c>
      <c r="K932" t="s">
        <v>3615</v>
      </c>
      <c r="L932" t="s">
        <v>1133</v>
      </c>
      <c r="M932" t="s">
        <v>46</v>
      </c>
      <c r="N932">
        <v>2</v>
      </c>
      <c r="O932" t="s">
        <v>3614</v>
      </c>
      <c r="P932" t="s">
        <v>3613</v>
      </c>
      <c r="Q932" t="s">
        <v>3612</v>
      </c>
      <c r="R932" s="7">
        <v>37834</v>
      </c>
      <c r="S932" s="8">
        <f t="shared" si="112"/>
        <v>2003</v>
      </c>
      <c r="T932" s="8">
        <v>2003</v>
      </c>
      <c r="U932" s="8">
        <f t="shared" si="113"/>
        <v>19</v>
      </c>
      <c r="V932" s="7">
        <v>37834</v>
      </c>
      <c r="W932" t="s">
        <v>43</v>
      </c>
      <c r="X932" s="2">
        <v>1.468</v>
      </c>
      <c r="Y932" s="6">
        <f t="shared" si="118"/>
        <v>3.9187421585115186E-2</v>
      </c>
      <c r="AA932">
        <v>906778</v>
      </c>
      <c r="AB932">
        <v>18931</v>
      </c>
      <c r="AD932" t="s">
        <v>2</v>
      </c>
      <c r="AE932">
        <v>51</v>
      </c>
      <c r="AF932">
        <v>8</v>
      </c>
      <c r="AH932" t="s">
        <v>3611</v>
      </c>
      <c r="AI932" t="s">
        <v>3610</v>
      </c>
      <c r="AJ932" t="s">
        <v>3609</v>
      </c>
      <c r="AK932" t="s">
        <v>3608</v>
      </c>
      <c r="AL932">
        <v>13</v>
      </c>
      <c r="AM932" s="5">
        <f t="shared" si="114"/>
        <v>0.68421052631578949</v>
      </c>
      <c r="AN932" s="4">
        <f t="shared" si="119"/>
        <v>1.0362900815082006E-3</v>
      </c>
      <c r="AO932" s="3"/>
      <c r="AP932">
        <v>0</v>
      </c>
      <c r="AR932" t="s">
        <v>1</v>
      </c>
      <c r="AT932" s="2">
        <v>5.0830000000000002</v>
      </c>
      <c r="AU932" s="1">
        <f t="shared" si="115"/>
        <v>2.7742082134033086</v>
      </c>
      <c r="AV932" s="1">
        <f t="shared" si="116"/>
        <v>2.0111855833311694</v>
      </c>
      <c r="AW932" s="1">
        <f t="shared" si="117"/>
        <v>1.2481629532590295</v>
      </c>
    </row>
    <row r="933" spans="1:49" x14ac:dyDescent="0.2">
      <c r="A933">
        <v>931</v>
      </c>
      <c r="B933" t="s">
        <v>3607</v>
      </c>
      <c r="C933" t="s">
        <v>3606</v>
      </c>
      <c r="F933" t="s">
        <v>3605</v>
      </c>
      <c r="G933" t="s">
        <v>9</v>
      </c>
      <c r="H933" t="s">
        <v>8</v>
      </c>
      <c r="I933" t="s">
        <v>364</v>
      </c>
      <c r="J933">
        <v>60020547</v>
      </c>
      <c r="K933" t="s">
        <v>48</v>
      </c>
      <c r="L933" t="s">
        <v>47</v>
      </c>
      <c r="M933" t="s">
        <v>46</v>
      </c>
      <c r="N933">
        <v>2</v>
      </c>
      <c r="O933" t="s">
        <v>3604</v>
      </c>
      <c r="P933" t="s">
        <v>3603</v>
      </c>
      <c r="Q933" t="s">
        <v>45</v>
      </c>
      <c r="R933" s="7">
        <v>37834</v>
      </c>
      <c r="S933" s="8">
        <f t="shared" si="112"/>
        <v>2003</v>
      </c>
      <c r="T933" s="8">
        <v>2003</v>
      </c>
      <c r="U933" s="8">
        <f t="shared" si="113"/>
        <v>19</v>
      </c>
      <c r="V933" s="7">
        <v>37834</v>
      </c>
      <c r="W933" t="s">
        <v>43</v>
      </c>
      <c r="X933" s="2">
        <v>1.468</v>
      </c>
      <c r="Y933" s="6">
        <f t="shared" si="118"/>
        <v>3.9187421585115186E-2</v>
      </c>
      <c r="AA933">
        <v>906778</v>
      </c>
      <c r="AB933">
        <v>18931</v>
      </c>
      <c r="AD933" t="s">
        <v>2</v>
      </c>
      <c r="AE933">
        <v>51</v>
      </c>
      <c r="AF933">
        <v>8</v>
      </c>
      <c r="AH933" t="s">
        <v>3602</v>
      </c>
      <c r="AI933" t="s">
        <v>3601</v>
      </c>
      <c r="AJ933" t="s">
        <v>3600</v>
      </c>
      <c r="AK933" t="s">
        <v>3599</v>
      </c>
      <c r="AL933">
        <v>7</v>
      </c>
      <c r="AM933" s="5">
        <f t="shared" si="114"/>
        <v>0.36842105263157893</v>
      </c>
      <c r="AN933" s="4">
        <f t="shared" si="119"/>
        <v>5.5800235158133874E-4</v>
      </c>
      <c r="AO933" s="3"/>
      <c r="AP933">
        <v>0</v>
      </c>
      <c r="AQ933" t="s">
        <v>42</v>
      </c>
      <c r="AR933" t="s">
        <v>3598</v>
      </c>
      <c r="AS933" t="s">
        <v>41</v>
      </c>
      <c r="AT933" s="2">
        <v>5.0830000000000002</v>
      </c>
      <c r="AU933" s="1">
        <f t="shared" si="115"/>
        <v>2.7598595815055029</v>
      </c>
      <c r="AV933" s="1">
        <f t="shared" si="116"/>
        <v>1.987271196834826</v>
      </c>
      <c r="AW933" s="1">
        <f t="shared" si="117"/>
        <v>1.2146828121641493</v>
      </c>
    </row>
    <row r="934" spans="1:49" x14ac:dyDescent="0.2">
      <c r="A934">
        <v>932</v>
      </c>
      <c r="B934" t="s">
        <v>3597</v>
      </c>
      <c r="C934" t="s">
        <v>3596</v>
      </c>
      <c r="E934">
        <v>12859224</v>
      </c>
      <c r="F934" t="s">
        <v>3595</v>
      </c>
      <c r="G934" t="s">
        <v>9</v>
      </c>
      <c r="H934" t="s">
        <v>8</v>
      </c>
      <c r="I934" t="s">
        <v>3594</v>
      </c>
      <c r="J934" t="s">
        <v>3593</v>
      </c>
      <c r="K934" t="s">
        <v>3592</v>
      </c>
      <c r="L934" t="s">
        <v>3591</v>
      </c>
      <c r="M934" t="s">
        <v>30</v>
      </c>
      <c r="N934">
        <v>6</v>
      </c>
      <c r="O934" t="s">
        <v>3590</v>
      </c>
      <c r="P934" t="s">
        <v>3589</v>
      </c>
      <c r="Q934" t="s">
        <v>3588</v>
      </c>
      <c r="R934" s="7">
        <v>37834</v>
      </c>
      <c r="S934" s="8">
        <f t="shared" si="112"/>
        <v>2003</v>
      </c>
      <c r="T934" s="8">
        <v>2003</v>
      </c>
      <c r="U934" s="8">
        <f t="shared" si="113"/>
        <v>19</v>
      </c>
      <c r="V934" s="7">
        <v>37834</v>
      </c>
      <c r="W934" t="s">
        <v>3587</v>
      </c>
      <c r="X934" s="2">
        <v>0.91800000000000004</v>
      </c>
      <c r="Y934" s="6">
        <f t="shared" si="118"/>
        <v>2.4505485705133341E-2</v>
      </c>
      <c r="AA934">
        <v>337587</v>
      </c>
      <c r="AB934">
        <v>29515</v>
      </c>
      <c r="AD934" t="s">
        <v>2</v>
      </c>
      <c r="AE934">
        <v>160</v>
      </c>
      <c r="AF934">
        <v>2</v>
      </c>
      <c r="AH934" t="s">
        <v>3586</v>
      </c>
      <c r="AI934" t="s">
        <v>3585</v>
      </c>
      <c r="AK934" t="s">
        <v>3584</v>
      </c>
      <c r="AL934">
        <v>55</v>
      </c>
      <c r="AM934" s="5">
        <f t="shared" si="114"/>
        <v>2.8947368421052633</v>
      </c>
      <c r="AN934" s="4">
        <f t="shared" si="119"/>
        <v>4.3843041909962339E-3</v>
      </c>
      <c r="AO934" s="3"/>
      <c r="AP934">
        <v>0</v>
      </c>
      <c r="AR934" t="s">
        <v>1</v>
      </c>
      <c r="AT934" s="2">
        <v>2.8410000000000002</v>
      </c>
      <c r="AU934" s="1">
        <f t="shared" si="115"/>
        <v>1.8469131250892206</v>
      </c>
      <c r="AV934" s="1">
        <f t="shared" si="116"/>
        <v>1.4444894948064788</v>
      </c>
      <c r="AW934" s="1">
        <f t="shared" si="117"/>
        <v>1.0420658645237366</v>
      </c>
    </row>
    <row r="935" spans="1:49" x14ac:dyDescent="0.2">
      <c r="A935">
        <v>933</v>
      </c>
      <c r="B935" t="s">
        <v>3583</v>
      </c>
      <c r="C935" t="s">
        <v>3582</v>
      </c>
      <c r="F935" t="s">
        <v>3581</v>
      </c>
      <c r="G935" t="s">
        <v>9</v>
      </c>
      <c r="H935" t="s">
        <v>8</v>
      </c>
      <c r="I935" t="s">
        <v>3580</v>
      </c>
      <c r="J935" t="s">
        <v>3579</v>
      </c>
      <c r="K935" t="s">
        <v>3578</v>
      </c>
      <c r="L935" t="s">
        <v>3577</v>
      </c>
      <c r="M935" t="s">
        <v>30</v>
      </c>
      <c r="N935">
        <v>2</v>
      </c>
      <c r="O935" t="s">
        <v>3576</v>
      </c>
      <c r="P935" t="s">
        <v>3575</v>
      </c>
      <c r="Q935" t="s">
        <v>3574</v>
      </c>
      <c r="R935" s="7">
        <v>37834</v>
      </c>
      <c r="S935" s="8">
        <f t="shared" si="112"/>
        <v>2003</v>
      </c>
      <c r="T935" s="8">
        <v>2003</v>
      </c>
      <c r="U935" s="8">
        <f t="shared" si="113"/>
        <v>19</v>
      </c>
      <c r="V935" s="7">
        <v>37834</v>
      </c>
      <c r="W935" t="s">
        <v>144</v>
      </c>
      <c r="X935" s="2">
        <v>1.218</v>
      </c>
      <c r="Y935" s="6">
        <f t="shared" si="118"/>
        <v>3.2513814366941618E-2</v>
      </c>
      <c r="AA935">
        <v>189448</v>
      </c>
      <c r="AB935">
        <v>15107</v>
      </c>
      <c r="AD935" t="s">
        <v>2</v>
      </c>
      <c r="AE935">
        <v>49</v>
      </c>
      <c r="AF935">
        <v>8</v>
      </c>
      <c r="AH935" t="s">
        <v>3573</v>
      </c>
      <c r="AI935" t="s">
        <v>3572</v>
      </c>
      <c r="AJ935" t="s">
        <v>3571</v>
      </c>
      <c r="AK935" t="s">
        <v>3570</v>
      </c>
      <c r="AL935">
        <v>954</v>
      </c>
      <c r="AM935" s="5">
        <f t="shared" si="114"/>
        <v>50.210526315789473</v>
      </c>
      <c r="AN935" s="4">
        <f t="shared" si="119"/>
        <v>7.6047749058371028E-2</v>
      </c>
      <c r="AO935" s="3"/>
      <c r="AP935">
        <v>0</v>
      </c>
      <c r="AQ935" t="s">
        <v>42</v>
      </c>
      <c r="AR935" t="s">
        <v>1043</v>
      </c>
      <c r="AS935" t="s">
        <v>41</v>
      </c>
      <c r="AT935" s="2" t="s">
        <v>0</v>
      </c>
      <c r="AU935" s="1">
        <f t="shared" si="115"/>
        <v>4.5573994774370439</v>
      </c>
      <c r="AV935" s="1">
        <f t="shared" si="116"/>
        <v>5.4280781712656321</v>
      </c>
      <c r="AW935" s="1">
        <f t="shared" si="117"/>
        <v>6.2987568650942194</v>
      </c>
    </row>
    <row r="936" spans="1:49" x14ac:dyDescent="0.2">
      <c r="A936">
        <v>934</v>
      </c>
      <c r="B936" t="s">
        <v>3569</v>
      </c>
      <c r="C936" t="s">
        <v>3568</v>
      </c>
      <c r="E936">
        <v>12874520</v>
      </c>
      <c r="F936" t="s">
        <v>3567</v>
      </c>
      <c r="G936" t="s">
        <v>9</v>
      </c>
      <c r="H936" t="s">
        <v>8</v>
      </c>
      <c r="I936" t="s">
        <v>3566</v>
      </c>
      <c r="J936" t="s">
        <v>3565</v>
      </c>
      <c r="K936" t="s">
        <v>3564</v>
      </c>
      <c r="L936" t="s">
        <v>3563</v>
      </c>
      <c r="M936" t="s">
        <v>328</v>
      </c>
      <c r="N936">
        <v>7</v>
      </c>
      <c r="O936" t="s">
        <v>3562</v>
      </c>
      <c r="P936" t="s">
        <v>3561</v>
      </c>
      <c r="Q936" t="s">
        <v>3560</v>
      </c>
      <c r="R936" s="7">
        <v>37834</v>
      </c>
      <c r="S936" s="8">
        <f t="shared" si="112"/>
        <v>2003</v>
      </c>
      <c r="T936" s="8">
        <v>2003</v>
      </c>
      <c r="U936" s="8">
        <f t="shared" si="113"/>
        <v>19</v>
      </c>
      <c r="V936" s="7">
        <v>37834</v>
      </c>
      <c r="W936" t="s">
        <v>3559</v>
      </c>
      <c r="X936" s="2">
        <v>2.33</v>
      </c>
      <c r="Y936" s="6">
        <f t="shared" si="118"/>
        <v>6.2198019273377647E-2</v>
      </c>
      <c r="AA936">
        <v>209996</v>
      </c>
      <c r="AB936">
        <v>17194</v>
      </c>
      <c r="AD936" t="s">
        <v>2</v>
      </c>
      <c r="AE936">
        <v>38</v>
      </c>
      <c r="AF936">
        <v>8</v>
      </c>
      <c r="AH936" t="s">
        <v>3558</v>
      </c>
      <c r="AI936" t="s">
        <v>3557</v>
      </c>
      <c r="AJ936" t="s">
        <v>3556</v>
      </c>
      <c r="AK936" t="s">
        <v>3555</v>
      </c>
      <c r="AL936">
        <v>18</v>
      </c>
      <c r="AM936" s="5">
        <f t="shared" si="114"/>
        <v>0.94736842105263153</v>
      </c>
      <c r="AN936" s="4">
        <f t="shared" si="119"/>
        <v>1.4348631897805853E-3</v>
      </c>
      <c r="AO936" s="3"/>
      <c r="AP936">
        <v>0</v>
      </c>
      <c r="AR936" t="s">
        <v>1</v>
      </c>
      <c r="AT936" s="2">
        <v>6.016</v>
      </c>
      <c r="AU936" s="1">
        <f t="shared" si="115"/>
        <v>4.3969072448298521</v>
      </c>
      <c r="AV936" s="1">
        <f t="shared" si="116"/>
        <v>3.1816441231579118</v>
      </c>
      <c r="AW936" s="1">
        <f t="shared" si="117"/>
        <v>1.9663810014859704</v>
      </c>
    </row>
    <row r="937" spans="1:49" x14ac:dyDescent="0.2">
      <c r="A937">
        <v>935</v>
      </c>
      <c r="B937" t="s">
        <v>3554</v>
      </c>
      <c r="C937" t="s">
        <v>3553</v>
      </c>
      <c r="F937" t="s">
        <v>3552</v>
      </c>
      <c r="G937" t="s">
        <v>9</v>
      </c>
      <c r="H937" t="s">
        <v>8</v>
      </c>
      <c r="I937" t="s">
        <v>3551</v>
      </c>
      <c r="J937">
        <v>60009824</v>
      </c>
      <c r="K937" t="s">
        <v>3550</v>
      </c>
      <c r="L937" t="s">
        <v>6</v>
      </c>
      <c r="M937" t="s">
        <v>5</v>
      </c>
      <c r="N937">
        <v>1</v>
      </c>
      <c r="O937" t="s">
        <v>3549</v>
      </c>
      <c r="P937">
        <v>7202082502</v>
      </c>
      <c r="Q937">
        <v>60009824</v>
      </c>
      <c r="R937" s="7">
        <v>37834</v>
      </c>
      <c r="S937" s="8">
        <f t="shared" si="112"/>
        <v>2003</v>
      </c>
      <c r="T937" s="8">
        <v>2003</v>
      </c>
      <c r="U937" s="8">
        <f t="shared" si="113"/>
        <v>19</v>
      </c>
      <c r="V937" s="7">
        <v>37834</v>
      </c>
      <c r="W937" t="s">
        <v>3</v>
      </c>
      <c r="X937" s="2">
        <v>0.111</v>
      </c>
      <c r="Y937" s="6">
        <f t="shared" si="118"/>
        <v>2.9630816048690639E-3</v>
      </c>
      <c r="AA937">
        <v>87566621</v>
      </c>
      <c r="AB937">
        <v>24890</v>
      </c>
      <c r="AD937" t="s">
        <v>2</v>
      </c>
      <c r="AE937">
        <v>86</v>
      </c>
      <c r="AF937">
        <v>8</v>
      </c>
      <c r="AH937" s="10">
        <v>44409</v>
      </c>
      <c r="AI937" t="s">
        <v>3548</v>
      </c>
      <c r="AJ937" t="s">
        <v>3547</v>
      </c>
      <c r="AK937" t="s">
        <v>3546</v>
      </c>
      <c r="AL937">
        <v>1</v>
      </c>
      <c r="AM937" s="5">
        <f t="shared" si="114"/>
        <v>5.2631578947368418E-2</v>
      </c>
      <c r="AN937" s="4">
        <f t="shared" si="119"/>
        <v>7.9714621654476962E-5</v>
      </c>
      <c r="AO937" s="3"/>
      <c r="AP937">
        <v>0</v>
      </c>
      <c r="AR937" t="s">
        <v>1</v>
      </c>
      <c r="AT937" s="2" t="s">
        <v>0</v>
      </c>
      <c r="AU937" s="1">
        <f t="shared" si="115"/>
        <v>0.20980715099046873</v>
      </c>
      <c r="AV937" s="1">
        <f t="shared" si="116"/>
        <v>0.15213981132617704</v>
      </c>
      <c r="AW937" s="1">
        <f t="shared" si="117"/>
        <v>9.4472471661885299E-2</v>
      </c>
    </row>
    <row r="938" spans="1:49" x14ac:dyDescent="0.2">
      <c r="A938">
        <v>936</v>
      </c>
      <c r="B938" t="s">
        <v>3545</v>
      </c>
      <c r="C938" t="s">
        <v>3544</v>
      </c>
      <c r="D938" t="s">
        <v>3543</v>
      </c>
      <c r="F938" t="s">
        <v>3542</v>
      </c>
      <c r="G938" t="s">
        <v>9</v>
      </c>
      <c r="H938" t="s">
        <v>8</v>
      </c>
      <c r="I938" t="s">
        <v>3541</v>
      </c>
      <c r="J938" t="s">
        <v>3540</v>
      </c>
      <c r="K938" t="s">
        <v>3539</v>
      </c>
      <c r="L938" t="s">
        <v>3538</v>
      </c>
      <c r="M938" t="s">
        <v>3537</v>
      </c>
      <c r="N938">
        <v>3</v>
      </c>
      <c r="O938" t="s">
        <v>3536</v>
      </c>
      <c r="P938" t="s">
        <v>3535</v>
      </c>
      <c r="Q938" t="s">
        <v>3534</v>
      </c>
      <c r="R938" s="7">
        <v>37834</v>
      </c>
      <c r="S938" s="8">
        <f t="shared" si="112"/>
        <v>2003</v>
      </c>
      <c r="T938" s="8">
        <v>2003</v>
      </c>
      <c r="U938" s="8">
        <f t="shared" si="113"/>
        <v>19</v>
      </c>
      <c r="V938" s="7">
        <v>37834</v>
      </c>
      <c r="W938" t="s">
        <v>1109</v>
      </c>
      <c r="X938" s="2">
        <v>0.54200000000000004</v>
      </c>
      <c r="Y938" s="6">
        <f t="shared" si="118"/>
        <v>1.4468380449000295E-2</v>
      </c>
      <c r="AA938">
        <v>13504495</v>
      </c>
      <c r="AB938">
        <v>12121</v>
      </c>
      <c r="AD938" t="s">
        <v>2</v>
      </c>
      <c r="AE938">
        <v>44</v>
      </c>
      <c r="AF938">
        <v>4</v>
      </c>
      <c r="AH938" t="s">
        <v>3533</v>
      </c>
      <c r="AI938" t="s">
        <v>3532</v>
      </c>
      <c r="AJ938" t="s">
        <v>3531</v>
      </c>
      <c r="AK938" t="s">
        <v>3530</v>
      </c>
      <c r="AL938">
        <v>15</v>
      </c>
      <c r="AM938" s="5">
        <f t="shared" si="114"/>
        <v>0.78947368421052633</v>
      </c>
      <c r="AN938" s="4">
        <f t="shared" si="119"/>
        <v>1.1957193248171545E-3</v>
      </c>
      <c r="AO938" s="3"/>
      <c r="AP938">
        <v>0</v>
      </c>
      <c r="AR938" t="s">
        <v>1</v>
      </c>
      <c r="AS938" t="s">
        <v>3529</v>
      </c>
      <c r="AT938" s="2" t="s">
        <v>0</v>
      </c>
      <c r="AU938" s="1">
        <f t="shared" si="115"/>
        <v>1.0486582111745353</v>
      </c>
      <c r="AV938" s="1">
        <f t="shared" si="116"/>
        <v>0.78320498869087241</v>
      </c>
      <c r="AW938" s="1">
        <f t="shared" si="117"/>
        <v>0.51775176620720964</v>
      </c>
    </row>
    <row r="939" spans="1:49" x14ac:dyDescent="0.2">
      <c r="A939">
        <v>937</v>
      </c>
      <c r="B939" t="s">
        <v>3528</v>
      </c>
      <c r="C939" t="s">
        <v>3527</v>
      </c>
      <c r="F939" t="s">
        <v>3526</v>
      </c>
      <c r="G939" t="s">
        <v>9</v>
      </c>
      <c r="H939" t="s">
        <v>8</v>
      </c>
      <c r="I939" t="s">
        <v>543</v>
      </c>
      <c r="J939">
        <v>60010491</v>
      </c>
      <c r="K939" t="s">
        <v>522</v>
      </c>
      <c r="L939" t="s">
        <v>521</v>
      </c>
      <c r="M939" t="s">
        <v>46</v>
      </c>
      <c r="N939">
        <v>4</v>
      </c>
      <c r="O939" t="s">
        <v>3525</v>
      </c>
      <c r="P939" t="s">
        <v>3524</v>
      </c>
      <c r="Q939" t="s">
        <v>3523</v>
      </c>
      <c r="R939" s="7">
        <v>37834</v>
      </c>
      <c r="S939" s="8">
        <f t="shared" si="112"/>
        <v>2003</v>
      </c>
      <c r="T939" s="8">
        <v>2003</v>
      </c>
      <c r="U939" s="8">
        <f t="shared" si="113"/>
        <v>19</v>
      </c>
      <c r="V939" s="7">
        <v>37834</v>
      </c>
      <c r="W939" t="s">
        <v>63</v>
      </c>
      <c r="X939" s="2">
        <v>1.6519999999999999</v>
      </c>
      <c r="Y939" s="6">
        <f t="shared" si="118"/>
        <v>4.409919649769093E-2</v>
      </c>
      <c r="AA939" t="s">
        <v>62</v>
      </c>
      <c r="AB939">
        <v>17337</v>
      </c>
      <c r="AD939" t="s">
        <v>2</v>
      </c>
      <c r="AE939">
        <v>51</v>
      </c>
      <c r="AF939">
        <v>8</v>
      </c>
      <c r="AH939" t="s">
        <v>3522</v>
      </c>
      <c r="AI939" t="s">
        <v>3521</v>
      </c>
      <c r="AJ939" t="s">
        <v>3520</v>
      </c>
      <c r="AK939" t="s">
        <v>3519</v>
      </c>
      <c r="AL939">
        <v>153</v>
      </c>
      <c r="AM939" s="5">
        <f t="shared" si="114"/>
        <v>8.0526315789473681</v>
      </c>
      <c r="AN939" s="4">
        <f t="shared" si="119"/>
        <v>1.2196337113134977E-2</v>
      </c>
      <c r="AO939" s="3"/>
      <c r="AP939">
        <v>0</v>
      </c>
      <c r="AQ939" t="s">
        <v>662</v>
      </c>
      <c r="AR939" t="s">
        <v>3518</v>
      </c>
      <c r="AS939" t="s">
        <v>661</v>
      </c>
      <c r="AT939" s="2" t="s">
        <v>0</v>
      </c>
      <c r="AU939" s="1">
        <f t="shared" si="115"/>
        <v>3.452833868232414</v>
      </c>
      <c r="AV939" s="1">
        <f t="shared" si="116"/>
        <v>2.8147766805412955</v>
      </c>
      <c r="AW939" s="1">
        <f t="shared" si="117"/>
        <v>2.1767194928501761</v>
      </c>
    </row>
    <row r="940" spans="1:49" x14ac:dyDescent="0.2">
      <c r="A940">
        <v>938</v>
      </c>
      <c r="B940" t="s">
        <v>3517</v>
      </c>
      <c r="C940" t="s">
        <v>3516</v>
      </c>
      <c r="F940" t="s">
        <v>3515</v>
      </c>
      <c r="G940" t="s">
        <v>9</v>
      </c>
      <c r="H940" t="s">
        <v>8</v>
      </c>
      <c r="I940" t="s">
        <v>3514</v>
      </c>
      <c r="J940">
        <v>60032315</v>
      </c>
      <c r="K940" t="s">
        <v>16</v>
      </c>
      <c r="L940" t="s">
        <v>15</v>
      </c>
      <c r="M940" t="s">
        <v>5</v>
      </c>
      <c r="N940">
        <v>2</v>
      </c>
      <c r="O940" t="s">
        <v>3513</v>
      </c>
      <c r="P940" t="s">
        <v>3512</v>
      </c>
      <c r="Q940" t="s">
        <v>3181</v>
      </c>
      <c r="R940" s="7">
        <v>37834</v>
      </c>
      <c r="S940" s="8">
        <f t="shared" si="112"/>
        <v>2003</v>
      </c>
      <c r="T940" s="8">
        <v>2003</v>
      </c>
      <c r="U940" s="8">
        <f t="shared" si="113"/>
        <v>19</v>
      </c>
      <c r="V940" s="7">
        <v>37834</v>
      </c>
      <c r="W940" t="s">
        <v>3</v>
      </c>
      <c r="X940" s="2">
        <v>0.111</v>
      </c>
      <c r="Y940" s="6">
        <f t="shared" si="118"/>
        <v>2.9630816048690639E-3</v>
      </c>
      <c r="AA940">
        <v>87566621</v>
      </c>
      <c r="AB940">
        <v>24890</v>
      </c>
      <c r="AD940" t="s">
        <v>2</v>
      </c>
      <c r="AE940">
        <v>86</v>
      </c>
      <c r="AF940">
        <v>8</v>
      </c>
      <c r="AH940" t="s">
        <v>338</v>
      </c>
      <c r="AI940" t="s">
        <v>3511</v>
      </c>
      <c r="AJ940" t="s">
        <v>3510</v>
      </c>
      <c r="AK940" t="s">
        <v>3509</v>
      </c>
      <c r="AL940">
        <v>0</v>
      </c>
      <c r="AM940" s="5">
        <f t="shared" si="114"/>
        <v>0</v>
      </c>
      <c r="AN940" s="4">
        <f t="shared" si="119"/>
        <v>0</v>
      </c>
      <c r="AO940" s="3"/>
      <c r="AP940">
        <v>0</v>
      </c>
      <c r="AR940" t="s">
        <v>1</v>
      </c>
      <c r="AT940" s="2" t="s">
        <v>0</v>
      </c>
      <c r="AU940" s="1">
        <f t="shared" si="115"/>
        <v>0.20741571234083445</v>
      </c>
      <c r="AV940" s="1">
        <f t="shared" si="116"/>
        <v>0.1481540802434532</v>
      </c>
      <c r="AW940" s="1">
        <f t="shared" si="117"/>
        <v>8.8892448146071903E-2</v>
      </c>
    </row>
    <row r="941" spans="1:49" x14ac:dyDescent="0.2">
      <c r="A941">
        <v>939</v>
      </c>
      <c r="B941" t="s">
        <v>3508</v>
      </c>
      <c r="C941" t="s">
        <v>3507</v>
      </c>
      <c r="F941" t="s">
        <v>3506</v>
      </c>
      <c r="G941" t="s">
        <v>9</v>
      </c>
      <c r="H941" t="s">
        <v>8</v>
      </c>
      <c r="I941" t="s">
        <v>3505</v>
      </c>
      <c r="J941">
        <v>60003414</v>
      </c>
      <c r="K941" t="s">
        <v>11</v>
      </c>
      <c r="L941" t="s">
        <v>6</v>
      </c>
      <c r="M941" t="s">
        <v>5</v>
      </c>
      <c r="N941">
        <v>2</v>
      </c>
      <c r="O941" t="s">
        <v>3504</v>
      </c>
      <c r="P941" t="s">
        <v>3503</v>
      </c>
      <c r="Q941" t="s">
        <v>10</v>
      </c>
      <c r="R941" s="7">
        <v>37834</v>
      </c>
      <c r="S941" s="8">
        <f t="shared" si="112"/>
        <v>2003</v>
      </c>
      <c r="T941" s="8">
        <v>2003</v>
      </c>
      <c r="U941" s="8">
        <f t="shared" si="113"/>
        <v>19</v>
      </c>
      <c r="V941" s="7">
        <v>37834</v>
      </c>
      <c r="W941" t="s">
        <v>3</v>
      </c>
      <c r="X941" s="2">
        <v>0.111</v>
      </c>
      <c r="Y941" s="6">
        <f t="shared" si="118"/>
        <v>2.9630816048690639E-3</v>
      </c>
      <c r="AA941">
        <v>87566621</v>
      </c>
      <c r="AB941">
        <v>24890</v>
      </c>
      <c r="AD941" t="s">
        <v>2</v>
      </c>
      <c r="AE941">
        <v>86</v>
      </c>
      <c r="AF941">
        <v>8</v>
      </c>
      <c r="AH941" t="s">
        <v>3502</v>
      </c>
      <c r="AI941" t="s">
        <v>3501</v>
      </c>
      <c r="AJ941" t="s">
        <v>3500</v>
      </c>
      <c r="AK941" t="s">
        <v>3499</v>
      </c>
      <c r="AL941">
        <v>0</v>
      </c>
      <c r="AM941" s="5">
        <f t="shared" si="114"/>
        <v>0</v>
      </c>
      <c r="AN941" s="4">
        <f t="shared" si="119"/>
        <v>0</v>
      </c>
      <c r="AO941" s="3"/>
      <c r="AP941">
        <v>0</v>
      </c>
      <c r="AR941" t="s">
        <v>1</v>
      </c>
      <c r="AT941" s="2" t="s">
        <v>0</v>
      </c>
      <c r="AU941" s="1">
        <f t="shared" si="115"/>
        <v>0.20741571234083445</v>
      </c>
      <c r="AV941" s="1">
        <f t="shared" si="116"/>
        <v>0.1481540802434532</v>
      </c>
      <c r="AW941" s="1">
        <f t="shared" si="117"/>
        <v>8.8892448146071903E-2</v>
      </c>
    </row>
    <row r="942" spans="1:49" x14ac:dyDescent="0.2">
      <c r="A942">
        <v>940</v>
      </c>
      <c r="B942" t="s">
        <v>3498</v>
      </c>
      <c r="C942" t="s">
        <v>3497</v>
      </c>
      <c r="F942" t="s">
        <v>3496</v>
      </c>
      <c r="G942" t="s">
        <v>9</v>
      </c>
      <c r="H942" t="s">
        <v>8</v>
      </c>
      <c r="I942" t="s">
        <v>3495</v>
      </c>
      <c r="J942" t="s">
        <v>3490</v>
      </c>
      <c r="K942" t="s">
        <v>3494</v>
      </c>
      <c r="L942" t="s">
        <v>3493</v>
      </c>
      <c r="M942" t="s">
        <v>143</v>
      </c>
      <c r="N942">
        <v>2</v>
      </c>
      <c r="O942" t="s">
        <v>3492</v>
      </c>
      <c r="P942" t="s">
        <v>3491</v>
      </c>
      <c r="Q942" t="s">
        <v>3490</v>
      </c>
      <c r="R942" s="7">
        <v>37834</v>
      </c>
      <c r="S942" s="8">
        <f t="shared" si="112"/>
        <v>2003</v>
      </c>
      <c r="T942" s="8">
        <v>2003</v>
      </c>
      <c r="U942" s="8">
        <f t="shared" si="113"/>
        <v>19</v>
      </c>
      <c r="V942" s="7">
        <v>37834</v>
      </c>
      <c r="W942" t="s">
        <v>332</v>
      </c>
      <c r="X942" s="2">
        <v>0.77400000000000002</v>
      </c>
      <c r="Y942" s="6">
        <f t="shared" si="118"/>
        <v>2.0661487947465366E-2</v>
      </c>
      <c r="AA942">
        <v>7390572</v>
      </c>
      <c r="AB942">
        <v>13549</v>
      </c>
      <c r="AD942" t="s">
        <v>2</v>
      </c>
      <c r="AE942">
        <v>20</v>
      </c>
      <c r="AF942">
        <v>8</v>
      </c>
      <c r="AH942" t="s">
        <v>3489</v>
      </c>
      <c r="AI942" t="s">
        <v>3488</v>
      </c>
      <c r="AK942" t="s">
        <v>3487</v>
      </c>
      <c r="AL942">
        <v>23</v>
      </c>
      <c r="AM942" s="5">
        <f t="shared" si="114"/>
        <v>1.2105263157894737</v>
      </c>
      <c r="AN942" s="4">
        <f t="shared" si="119"/>
        <v>1.8334362980529702E-3</v>
      </c>
      <c r="AO942" s="3"/>
      <c r="AP942">
        <v>1</v>
      </c>
      <c r="AR942" t="s">
        <v>1</v>
      </c>
      <c r="AT942" s="2" t="s">
        <v>0</v>
      </c>
      <c r="AU942" s="1">
        <f t="shared" si="115"/>
        <v>1.5013072452641647</v>
      </c>
      <c r="AV942" s="1">
        <f t="shared" si="116"/>
        <v>1.1247462122759166</v>
      </c>
      <c r="AW942" s="1">
        <f t="shared" si="117"/>
        <v>0.74818517928766892</v>
      </c>
    </row>
    <row r="943" spans="1:49" x14ac:dyDescent="0.2">
      <c r="A943">
        <v>941</v>
      </c>
      <c r="B943" t="s">
        <v>3486</v>
      </c>
      <c r="C943" t="s">
        <v>3485</v>
      </c>
      <c r="F943" t="s">
        <v>3484</v>
      </c>
      <c r="G943" t="s">
        <v>9</v>
      </c>
      <c r="H943" t="s">
        <v>8</v>
      </c>
      <c r="I943" t="s">
        <v>3483</v>
      </c>
      <c r="J943">
        <v>60008734</v>
      </c>
      <c r="K943" t="s">
        <v>3482</v>
      </c>
      <c r="L943" t="s">
        <v>3481</v>
      </c>
      <c r="M943" t="s">
        <v>218</v>
      </c>
      <c r="N943">
        <v>3</v>
      </c>
      <c r="O943" t="s">
        <v>3480</v>
      </c>
      <c r="P943" t="s">
        <v>3479</v>
      </c>
      <c r="Q943" t="s">
        <v>3478</v>
      </c>
      <c r="R943" s="7">
        <v>37828</v>
      </c>
      <c r="S943" s="8">
        <f t="shared" si="112"/>
        <v>2003</v>
      </c>
      <c r="T943" s="8">
        <v>2003</v>
      </c>
      <c r="U943" s="8">
        <f t="shared" si="113"/>
        <v>19</v>
      </c>
      <c r="V943" s="7">
        <v>37828</v>
      </c>
      <c r="W943" t="s">
        <v>594</v>
      </c>
      <c r="X943" s="2">
        <v>0.86399999999999999</v>
      </c>
      <c r="Y943" s="6">
        <f t="shared" si="118"/>
        <v>2.3063986546007848E-2</v>
      </c>
      <c r="AA943">
        <v>15206106</v>
      </c>
      <c r="AB943">
        <v>26970</v>
      </c>
      <c r="AD943" t="s">
        <v>2</v>
      </c>
      <c r="AE943">
        <v>107</v>
      </c>
      <c r="AF943">
        <v>25</v>
      </c>
      <c r="AH943" t="s">
        <v>3477</v>
      </c>
      <c r="AI943" t="s">
        <v>3476</v>
      </c>
      <c r="AK943" t="s">
        <v>3475</v>
      </c>
      <c r="AL943">
        <v>29</v>
      </c>
      <c r="AM943" s="5">
        <f t="shared" si="114"/>
        <v>1.5263157894736843</v>
      </c>
      <c r="AN943" s="4">
        <f t="shared" si="119"/>
        <v>2.3117240279798322E-3</v>
      </c>
      <c r="AO943" s="3"/>
      <c r="AP943">
        <v>0</v>
      </c>
      <c r="AR943" t="s">
        <v>1</v>
      </c>
      <c r="AT943" s="2">
        <v>2.9910000000000001</v>
      </c>
      <c r="AU943" s="1">
        <f t="shared" si="115"/>
        <v>1.683830779059944</v>
      </c>
      <c r="AV943" s="1">
        <f t="shared" si="116"/>
        <v>1.2687855286993839</v>
      </c>
      <c r="AW943" s="1">
        <f t="shared" si="117"/>
        <v>0.85374027833882371</v>
      </c>
    </row>
    <row r="944" spans="1:49" x14ac:dyDescent="0.2">
      <c r="A944">
        <v>942</v>
      </c>
      <c r="B944" t="s">
        <v>3474</v>
      </c>
      <c r="C944" t="s">
        <v>3473</v>
      </c>
      <c r="F944" t="s">
        <v>3472</v>
      </c>
      <c r="G944" t="s">
        <v>9</v>
      </c>
      <c r="H944" t="s">
        <v>8</v>
      </c>
      <c r="I944" t="s">
        <v>3471</v>
      </c>
      <c r="J944" t="s">
        <v>3470</v>
      </c>
      <c r="K944" t="s">
        <v>3469</v>
      </c>
      <c r="L944" t="s">
        <v>3468</v>
      </c>
      <c r="M944" t="s">
        <v>13</v>
      </c>
      <c r="N944">
        <v>4</v>
      </c>
      <c r="O944" t="s">
        <v>3467</v>
      </c>
      <c r="P944" t="s">
        <v>3466</v>
      </c>
      <c r="Q944" t="s">
        <v>3465</v>
      </c>
      <c r="R944" s="7">
        <v>37826</v>
      </c>
      <c r="S944" s="8">
        <f t="shared" si="112"/>
        <v>2003</v>
      </c>
      <c r="T944" s="8">
        <v>2003</v>
      </c>
      <c r="U944" s="8">
        <f t="shared" si="113"/>
        <v>19</v>
      </c>
      <c r="V944" s="7">
        <v>37826</v>
      </c>
      <c r="W944" t="s">
        <v>573</v>
      </c>
      <c r="X944" s="2">
        <v>0.375</v>
      </c>
      <c r="Y944" s="6">
        <f t="shared" si="118"/>
        <v>1.0010410827260351E-2</v>
      </c>
      <c r="AA944">
        <v>135194</v>
      </c>
      <c r="AB944">
        <v>24918</v>
      </c>
      <c r="AD944" t="s">
        <v>2</v>
      </c>
      <c r="AE944">
        <v>39</v>
      </c>
      <c r="AF944">
        <v>15</v>
      </c>
      <c r="AH944" t="s">
        <v>3464</v>
      </c>
      <c r="AI944" t="s">
        <v>3463</v>
      </c>
      <c r="AK944" t="s">
        <v>3462</v>
      </c>
      <c r="AL944">
        <v>8</v>
      </c>
      <c r="AM944" s="5">
        <f t="shared" si="114"/>
        <v>0.42105263157894735</v>
      </c>
      <c r="AN944" s="4">
        <f t="shared" si="119"/>
        <v>6.377169732358157E-4</v>
      </c>
      <c r="AO944" s="3"/>
      <c r="AP944">
        <v>0</v>
      </c>
      <c r="AR944" t="s">
        <v>1</v>
      </c>
      <c r="AT944" s="2">
        <v>1.3140000000000001</v>
      </c>
      <c r="AU944" s="1">
        <f t="shared" si="115"/>
        <v>0.71986026710529905</v>
      </c>
      <c r="AV944" s="1">
        <f t="shared" si="116"/>
        <v>0.53240639002480827</v>
      </c>
      <c r="AW944" s="1">
        <f t="shared" si="117"/>
        <v>0.34495251294431761</v>
      </c>
    </row>
    <row r="945" spans="1:49" x14ac:dyDescent="0.2">
      <c r="A945">
        <v>943</v>
      </c>
      <c r="B945" t="s">
        <v>3461</v>
      </c>
      <c r="C945" t="s">
        <v>3460</v>
      </c>
      <c r="F945" t="s">
        <v>3459</v>
      </c>
      <c r="G945" t="s">
        <v>9</v>
      </c>
      <c r="H945" t="s">
        <v>8</v>
      </c>
      <c r="I945" t="s">
        <v>271</v>
      </c>
      <c r="J945" t="s">
        <v>131</v>
      </c>
      <c r="K945" t="s">
        <v>130</v>
      </c>
      <c r="L945" t="s">
        <v>129</v>
      </c>
      <c r="M945" t="s">
        <v>128</v>
      </c>
      <c r="N945">
        <v>4</v>
      </c>
      <c r="O945" t="s">
        <v>3458</v>
      </c>
      <c r="P945" t="s">
        <v>3457</v>
      </c>
      <c r="Q945" t="s">
        <v>3456</v>
      </c>
      <c r="R945" s="7">
        <v>37826</v>
      </c>
      <c r="S945" s="8">
        <f t="shared" si="112"/>
        <v>2003</v>
      </c>
      <c r="T945" s="8">
        <v>2003</v>
      </c>
      <c r="U945" s="8">
        <f t="shared" si="113"/>
        <v>19</v>
      </c>
      <c r="V945" s="7">
        <v>37826</v>
      </c>
      <c r="W945" t="s">
        <v>573</v>
      </c>
      <c r="X945" s="2">
        <v>0.375</v>
      </c>
      <c r="Y945" s="6">
        <f t="shared" si="118"/>
        <v>1.0010410827260351E-2</v>
      </c>
      <c r="AA945">
        <v>135194</v>
      </c>
      <c r="AB945">
        <v>24918</v>
      </c>
      <c r="AD945" t="s">
        <v>2</v>
      </c>
      <c r="AE945">
        <v>39</v>
      </c>
      <c r="AF945">
        <v>15</v>
      </c>
      <c r="AH945" t="s">
        <v>3455</v>
      </c>
      <c r="AI945" t="s">
        <v>3454</v>
      </c>
      <c r="AK945" t="s">
        <v>3453</v>
      </c>
      <c r="AL945">
        <v>2</v>
      </c>
      <c r="AM945" s="5">
        <f t="shared" si="114"/>
        <v>0.10526315789473684</v>
      </c>
      <c r="AN945" s="4">
        <f t="shared" si="119"/>
        <v>1.5942924330895392E-4</v>
      </c>
      <c r="AO945" s="3"/>
      <c r="AP945">
        <v>0</v>
      </c>
      <c r="AR945" t="s">
        <v>1</v>
      </c>
      <c r="AT945" s="2">
        <v>1.3140000000000001</v>
      </c>
      <c r="AU945" s="1">
        <f t="shared" si="115"/>
        <v>0.70551163520749316</v>
      </c>
      <c r="AV945" s="1">
        <f t="shared" si="116"/>
        <v>0.50849200352846524</v>
      </c>
      <c r="AW945" s="1">
        <f t="shared" si="117"/>
        <v>0.31147237184943727</v>
      </c>
    </row>
    <row r="946" spans="1:49" x14ac:dyDescent="0.2">
      <c r="A946">
        <v>944</v>
      </c>
      <c r="B946" t="s">
        <v>3452</v>
      </c>
      <c r="C946" t="s">
        <v>3451</v>
      </c>
      <c r="F946" t="s">
        <v>3450</v>
      </c>
      <c r="G946" t="s">
        <v>9</v>
      </c>
      <c r="H946" t="s">
        <v>8</v>
      </c>
      <c r="I946" t="s">
        <v>3449</v>
      </c>
      <c r="J946">
        <v>60032330</v>
      </c>
      <c r="K946" t="s">
        <v>962</v>
      </c>
      <c r="L946" t="s">
        <v>961</v>
      </c>
      <c r="M946" t="s">
        <v>116</v>
      </c>
      <c r="N946">
        <v>3</v>
      </c>
      <c r="O946" t="s">
        <v>3448</v>
      </c>
      <c r="P946" t="s">
        <v>3447</v>
      </c>
      <c r="Q946" t="s">
        <v>3446</v>
      </c>
      <c r="R946" s="7">
        <v>37826</v>
      </c>
      <c r="S946" s="8">
        <f t="shared" si="112"/>
        <v>2003</v>
      </c>
      <c r="T946" s="8">
        <v>2003</v>
      </c>
      <c r="U946" s="8">
        <f t="shared" si="113"/>
        <v>19</v>
      </c>
      <c r="V946" s="7">
        <v>37826</v>
      </c>
      <c r="W946" t="s">
        <v>573</v>
      </c>
      <c r="X946" s="2">
        <v>0.375</v>
      </c>
      <c r="Y946" s="6">
        <f t="shared" si="118"/>
        <v>1.0010410827260351E-2</v>
      </c>
      <c r="AA946">
        <v>135194</v>
      </c>
      <c r="AB946">
        <v>24918</v>
      </c>
      <c r="AD946" t="s">
        <v>2</v>
      </c>
      <c r="AE946">
        <v>39</v>
      </c>
      <c r="AF946">
        <v>15</v>
      </c>
      <c r="AH946" t="s">
        <v>3445</v>
      </c>
      <c r="AI946" t="s">
        <v>3444</v>
      </c>
      <c r="AK946" t="s">
        <v>3443</v>
      </c>
      <c r="AL946">
        <v>1</v>
      </c>
      <c r="AM946" s="5">
        <f t="shared" si="114"/>
        <v>5.2631578947368418E-2</v>
      </c>
      <c r="AN946" s="4">
        <f t="shared" si="119"/>
        <v>7.9714621654476962E-5</v>
      </c>
      <c r="AO946" s="3"/>
      <c r="AP946">
        <v>0</v>
      </c>
      <c r="AR946" t="s">
        <v>1</v>
      </c>
      <c r="AT946" s="2">
        <v>1.3140000000000001</v>
      </c>
      <c r="AU946" s="1">
        <f t="shared" si="115"/>
        <v>0.70312019655785896</v>
      </c>
      <c r="AV946" s="1">
        <f t="shared" si="116"/>
        <v>0.50450627244574142</v>
      </c>
      <c r="AW946" s="1">
        <f t="shared" si="117"/>
        <v>0.30589234833362389</v>
      </c>
    </row>
    <row r="947" spans="1:49" x14ac:dyDescent="0.2">
      <c r="A947">
        <v>945</v>
      </c>
      <c r="B947" t="s">
        <v>3442</v>
      </c>
      <c r="C947" t="s">
        <v>3441</v>
      </c>
      <c r="F947" t="s">
        <v>3440</v>
      </c>
      <c r="G947" t="s">
        <v>9</v>
      </c>
      <c r="H947" t="s">
        <v>8</v>
      </c>
      <c r="I947" t="s">
        <v>3439</v>
      </c>
      <c r="N947">
        <v>2</v>
      </c>
      <c r="O947" t="s">
        <v>3438</v>
      </c>
      <c r="P947" t="s">
        <v>3437</v>
      </c>
      <c r="Q947" t="s">
        <v>274</v>
      </c>
      <c r="R947" s="7">
        <v>37826</v>
      </c>
      <c r="S947" s="8">
        <f t="shared" si="112"/>
        <v>2003</v>
      </c>
      <c r="T947" s="8">
        <v>2003</v>
      </c>
      <c r="U947" s="8">
        <f t="shared" si="113"/>
        <v>19</v>
      </c>
      <c r="V947" s="7">
        <v>37826</v>
      </c>
      <c r="W947" t="s">
        <v>573</v>
      </c>
      <c r="X947" s="2">
        <v>0.375</v>
      </c>
      <c r="Y947" s="6">
        <f t="shared" si="118"/>
        <v>1.0010410827260351E-2</v>
      </c>
      <c r="AA947">
        <v>135194</v>
      </c>
      <c r="AB947">
        <v>24918</v>
      </c>
      <c r="AD947" t="s">
        <v>2</v>
      </c>
      <c r="AE947">
        <v>39</v>
      </c>
      <c r="AF947">
        <v>15</v>
      </c>
      <c r="AH947" t="s">
        <v>3436</v>
      </c>
      <c r="AI947" t="s">
        <v>3435</v>
      </c>
      <c r="AK947" t="s">
        <v>3434</v>
      </c>
      <c r="AL947">
        <v>4</v>
      </c>
      <c r="AM947" s="5">
        <f t="shared" si="114"/>
        <v>0.21052631578947367</v>
      </c>
      <c r="AN947" s="4">
        <f t="shared" si="119"/>
        <v>3.1885848661790785E-4</v>
      </c>
      <c r="AO947" s="3"/>
      <c r="AP947">
        <v>0</v>
      </c>
      <c r="AR947" t="s">
        <v>1</v>
      </c>
      <c r="AT947" s="2">
        <v>1.3140000000000001</v>
      </c>
      <c r="AU947" s="1">
        <f t="shared" si="115"/>
        <v>0.71029451250676179</v>
      </c>
      <c r="AV947" s="1">
        <f t="shared" si="116"/>
        <v>0.51646346569391288</v>
      </c>
      <c r="AW947" s="1">
        <f t="shared" si="117"/>
        <v>0.32263241888106409</v>
      </c>
    </row>
    <row r="948" spans="1:49" x14ac:dyDescent="0.2">
      <c r="A948">
        <v>946</v>
      </c>
      <c r="B948" t="s">
        <v>3433</v>
      </c>
      <c r="C948" t="s">
        <v>3432</v>
      </c>
      <c r="E948">
        <v>12837938</v>
      </c>
      <c r="F948" t="s">
        <v>3431</v>
      </c>
      <c r="G948" t="s">
        <v>9</v>
      </c>
      <c r="H948" t="s">
        <v>8</v>
      </c>
      <c r="I948" t="s">
        <v>3430</v>
      </c>
      <c r="J948" t="s">
        <v>3429</v>
      </c>
      <c r="K948" t="s">
        <v>3428</v>
      </c>
      <c r="L948" t="s">
        <v>3427</v>
      </c>
      <c r="M948" t="s">
        <v>3426</v>
      </c>
      <c r="N948">
        <v>5</v>
      </c>
      <c r="O948" t="s">
        <v>3425</v>
      </c>
      <c r="P948" t="s">
        <v>3424</v>
      </c>
      <c r="Q948" t="s">
        <v>3423</v>
      </c>
      <c r="R948" s="7">
        <v>37824</v>
      </c>
      <c r="S948" s="8">
        <f t="shared" si="112"/>
        <v>2003</v>
      </c>
      <c r="T948" s="8">
        <v>2003</v>
      </c>
      <c r="U948" s="8">
        <f t="shared" si="113"/>
        <v>19</v>
      </c>
      <c r="V948" s="7">
        <v>37824</v>
      </c>
      <c r="W948" t="s">
        <v>730</v>
      </c>
      <c r="X948" s="2">
        <v>5.0110000000000001</v>
      </c>
      <c r="Y948" s="6">
        <f t="shared" si="118"/>
        <v>0.13376578308107098</v>
      </c>
      <c r="AA948">
        <v>278424</v>
      </c>
      <c r="AB948">
        <v>21121</v>
      </c>
      <c r="AD948" t="s">
        <v>2</v>
      </c>
      <c r="AE948">
        <v>100</v>
      </c>
      <c r="AF948">
        <v>15</v>
      </c>
      <c r="AH948" t="s">
        <v>3422</v>
      </c>
      <c r="AI948" t="s">
        <v>3421</v>
      </c>
      <c r="AK948" t="s">
        <v>3420</v>
      </c>
      <c r="AL948">
        <v>64</v>
      </c>
      <c r="AM948" s="5">
        <f t="shared" si="114"/>
        <v>3.3684210526315788</v>
      </c>
      <c r="AN948" s="4">
        <f t="shared" si="119"/>
        <v>5.1017357858865256E-3</v>
      </c>
      <c r="AO948" s="3"/>
      <c r="AP948">
        <v>1</v>
      </c>
      <c r="AR948" t="s">
        <v>1</v>
      </c>
      <c r="AT948" s="2" t="s">
        <v>0</v>
      </c>
      <c r="AU948" s="1">
        <f t="shared" si="115"/>
        <v>9.5166568892515642</v>
      </c>
      <c r="AV948" s="1">
        <f t="shared" si="116"/>
        <v>6.943375943347875</v>
      </c>
      <c r="AW948" s="1">
        <f t="shared" si="117"/>
        <v>4.3700949974441867</v>
      </c>
    </row>
    <row r="949" spans="1:49" x14ac:dyDescent="0.2">
      <c r="A949">
        <v>947</v>
      </c>
      <c r="B949" t="s">
        <v>3419</v>
      </c>
      <c r="C949" t="s">
        <v>3418</v>
      </c>
      <c r="F949" t="s">
        <v>3417</v>
      </c>
      <c r="G949" t="s">
        <v>9</v>
      </c>
      <c r="H949" t="s">
        <v>8</v>
      </c>
      <c r="I949" t="s">
        <v>3416</v>
      </c>
      <c r="J949" t="s">
        <v>3415</v>
      </c>
      <c r="K949" t="s">
        <v>3414</v>
      </c>
      <c r="L949" t="s">
        <v>3413</v>
      </c>
      <c r="M949" t="s">
        <v>3412</v>
      </c>
      <c r="N949">
        <v>4</v>
      </c>
      <c r="O949" t="s">
        <v>3411</v>
      </c>
      <c r="P949" t="s">
        <v>3410</v>
      </c>
      <c r="Q949" t="s">
        <v>3409</v>
      </c>
      <c r="R949" s="7">
        <v>37823</v>
      </c>
      <c r="S949" s="8">
        <f t="shared" si="112"/>
        <v>2003</v>
      </c>
      <c r="T949" s="8">
        <v>2003</v>
      </c>
      <c r="U949" s="8">
        <f t="shared" si="113"/>
        <v>19</v>
      </c>
      <c r="V949" s="7">
        <v>37823</v>
      </c>
      <c r="W949" t="s">
        <v>1164</v>
      </c>
      <c r="X949" s="2">
        <v>2.0579999999999998</v>
      </c>
      <c r="Y949" s="6">
        <f t="shared" si="118"/>
        <v>5.4937134620004803E-2</v>
      </c>
      <c r="AA949">
        <v>358711</v>
      </c>
      <c r="AB949">
        <v>28218</v>
      </c>
      <c r="AD949" t="s">
        <v>2</v>
      </c>
      <c r="AE949">
        <v>343</v>
      </c>
      <c r="AF949">
        <v>1</v>
      </c>
      <c r="AI949" t="s">
        <v>3408</v>
      </c>
      <c r="AJ949" t="s">
        <v>3407</v>
      </c>
      <c r="AK949" t="s">
        <v>3406</v>
      </c>
      <c r="AL949">
        <v>27</v>
      </c>
      <c r="AM949" s="5">
        <f t="shared" si="114"/>
        <v>1.4210526315789473</v>
      </c>
      <c r="AN949" s="4">
        <f t="shared" si="119"/>
        <v>2.1522947846708781E-3</v>
      </c>
      <c r="AO949" s="3"/>
      <c r="AP949">
        <v>1</v>
      </c>
      <c r="AR949" t="s">
        <v>1</v>
      </c>
      <c r="AT949" s="2" t="s">
        <v>0</v>
      </c>
      <c r="AU949" s="1">
        <f t="shared" si="115"/>
        <v>3.9101682669404623</v>
      </c>
      <c r="AV949" s="1">
        <f t="shared" si="116"/>
        <v>2.8544714702337841</v>
      </c>
      <c r="AW949" s="1">
        <f t="shared" si="117"/>
        <v>1.7987746735271055</v>
      </c>
    </row>
    <row r="950" spans="1:49" x14ac:dyDescent="0.2">
      <c r="A950">
        <v>948</v>
      </c>
      <c r="B950" t="s">
        <v>3405</v>
      </c>
      <c r="C950" t="s">
        <v>3404</v>
      </c>
      <c r="F950" t="s">
        <v>3403</v>
      </c>
      <c r="G950" t="s">
        <v>9</v>
      </c>
      <c r="H950" t="s">
        <v>8</v>
      </c>
      <c r="I950" t="s">
        <v>3402</v>
      </c>
      <c r="J950" t="s">
        <v>3401</v>
      </c>
      <c r="K950" t="s">
        <v>3400</v>
      </c>
      <c r="L950" t="s">
        <v>3399</v>
      </c>
      <c r="M950" t="s">
        <v>3398</v>
      </c>
      <c r="N950">
        <v>3</v>
      </c>
      <c r="O950" t="s">
        <v>3397</v>
      </c>
      <c r="P950" t="s">
        <v>3396</v>
      </c>
      <c r="Q950" t="s">
        <v>3395</v>
      </c>
      <c r="R950" s="7">
        <v>37823</v>
      </c>
      <c r="S950" s="8">
        <f t="shared" si="112"/>
        <v>2003</v>
      </c>
      <c r="T950" s="8">
        <v>2003</v>
      </c>
      <c r="U950" s="8">
        <f t="shared" si="113"/>
        <v>19</v>
      </c>
      <c r="V950" s="7">
        <v>2003</v>
      </c>
      <c r="W950" t="s">
        <v>502</v>
      </c>
      <c r="X950" s="2">
        <v>0.28599999999999998</v>
      </c>
      <c r="Y950" s="6">
        <f t="shared" si="118"/>
        <v>7.6346066575905605E-3</v>
      </c>
      <c r="AA950">
        <v>9205071</v>
      </c>
      <c r="AB950">
        <v>28139</v>
      </c>
      <c r="AD950" t="s">
        <v>2</v>
      </c>
      <c r="AE950">
        <v>17</v>
      </c>
      <c r="AF950">
        <v>5</v>
      </c>
      <c r="AH950" t="s">
        <v>3394</v>
      </c>
      <c r="AI950" t="s">
        <v>3393</v>
      </c>
      <c r="AK950" t="s">
        <v>3392</v>
      </c>
      <c r="AL950">
        <v>9</v>
      </c>
      <c r="AM950" s="5">
        <f t="shared" si="114"/>
        <v>0.47368421052631576</v>
      </c>
      <c r="AN950" s="4">
        <f t="shared" si="119"/>
        <v>7.1743159489029266E-4</v>
      </c>
      <c r="AO950" s="3"/>
      <c r="AP950">
        <v>0</v>
      </c>
      <c r="AR950" t="s">
        <v>1</v>
      </c>
      <c r="AT950" s="2" t="s">
        <v>0</v>
      </c>
      <c r="AU950" s="1">
        <f t="shared" si="115"/>
        <v>0.55594541387804808</v>
      </c>
      <c r="AV950" s="1">
        <f t="shared" si="116"/>
        <v>0.41760191262404267</v>
      </c>
      <c r="AW950" s="1">
        <f t="shared" si="117"/>
        <v>0.27925841137003726</v>
      </c>
    </row>
    <row r="951" spans="1:49" x14ac:dyDescent="0.2">
      <c r="A951">
        <v>949</v>
      </c>
      <c r="B951" t="s">
        <v>3391</v>
      </c>
      <c r="C951" t="s">
        <v>3390</v>
      </c>
      <c r="F951" t="s">
        <v>3389</v>
      </c>
      <c r="G951" t="s">
        <v>9</v>
      </c>
      <c r="H951" t="s">
        <v>8</v>
      </c>
      <c r="I951" t="s">
        <v>3388</v>
      </c>
      <c r="J951">
        <v>60002947</v>
      </c>
      <c r="K951" t="s">
        <v>87</v>
      </c>
      <c r="L951" t="s">
        <v>86</v>
      </c>
      <c r="M951" t="s">
        <v>85</v>
      </c>
      <c r="N951">
        <v>2</v>
      </c>
      <c r="O951" t="s">
        <v>3387</v>
      </c>
      <c r="P951" t="s">
        <v>3386</v>
      </c>
      <c r="Q951" t="s">
        <v>3385</v>
      </c>
      <c r="R951" s="7">
        <v>37823</v>
      </c>
      <c r="S951" s="8">
        <f t="shared" si="112"/>
        <v>2003</v>
      </c>
      <c r="T951" s="8">
        <v>2003</v>
      </c>
      <c r="U951" s="8">
        <f t="shared" si="113"/>
        <v>19</v>
      </c>
      <c r="V951" s="7">
        <v>2003</v>
      </c>
      <c r="W951" t="s">
        <v>502</v>
      </c>
      <c r="X951" s="2">
        <v>0.28599999999999998</v>
      </c>
      <c r="Y951" s="6">
        <f t="shared" si="118"/>
        <v>7.6346066575905605E-3</v>
      </c>
      <c r="AA951">
        <v>9205071</v>
      </c>
      <c r="AB951">
        <v>28139</v>
      </c>
      <c r="AD951" t="s">
        <v>2</v>
      </c>
      <c r="AE951">
        <v>17</v>
      </c>
      <c r="AF951">
        <v>5</v>
      </c>
      <c r="AH951" t="s">
        <v>3384</v>
      </c>
      <c r="AI951" t="s">
        <v>3383</v>
      </c>
      <c r="AK951" t="s">
        <v>3382</v>
      </c>
      <c r="AL951">
        <v>2</v>
      </c>
      <c r="AM951" s="5">
        <f t="shared" si="114"/>
        <v>0.10526315789473684</v>
      </c>
      <c r="AN951" s="4">
        <f t="shared" si="119"/>
        <v>1.5942924330895392E-4</v>
      </c>
      <c r="AO951" s="3"/>
      <c r="AP951">
        <v>0</v>
      </c>
      <c r="AR951" t="s">
        <v>1</v>
      </c>
      <c r="AT951" s="2" t="s">
        <v>0</v>
      </c>
      <c r="AU951" s="1">
        <f t="shared" si="115"/>
        <v>0.53920534333060788</v>
      </c>
      <c r="AV951" s="1">
        <f t="shared" si="116"/>
        <v>0.38970179504497571</v>
      </c>
      <c r="AW951" s="1">
        <f t="shared" si="117"/>
        <v>0.24019824675934356</v>
      </c>
    </row>
    <row r="952" spans="1:49" x14ac:dyDescent="0.2">
      <c r="A952">
        <v>950</v>
      </c>
      <c r="B952" t="s">
        <v>3381</v>
      </c>
      <c r="C952" t="s">
        <v>3380</v>
      </c>
      <c r="F952" t="s">
        <v>3379</v>
      </c>
      <c r="G952" t="s">
        <v>9</v>
      </c>
      <c r="H952" t="s">
        <v>8</v>
      </c>
      <c r="I952" t="s">
        <v>1034</v>
      </c>
      <c r="J952">
        <v>60033284</v>
      </c>
      <c r="K952" t="s">
        <v>1033</v>
      </c>
      <c r="L952" t="s">
        <v>1032</v>
      </c>
      <c r="M952" t="s">
        <v>69</v>
      </c>
      <c r="N952">
        <v>3</v>
      </c>
      <c r="O952" t="s">
        <v>1031</v>
      </c>
      <c r="P952" t="s">
        <v>1030</v>
      </c>
      <c r="Q952" t="s">
        <v>1029</v>
      </c>
      <c r="R952" s="7">
        <v>37823</v>
      </c>
      <c r="S952" s="8">
        <f t="shared" si="112"/>
        <v>2003</v>
      </c>
      <c r="T952" s="8">
        <v>2003</v>
      </c>
      <c r="U952" s="8">
        <f t="shared" si="113"/>
        <v>19</v>
      </c>
      <c r="V952" s="7">
        <v>2003</v>
      </c>
      <c r="W952" t="s">
        <v>502</v>
      </c>
      <c r="X952" s="2">
        <v>0.28599999999999998</v>
      </c>
      <c r="Y952" s="6">
        <f t="shared" si="118"/>
        <v>7.6346066575905605E-3</v>
      </c>
      <c r="AA952">
        <v>9205071</v>
      </c>
      <c r="AB952">
        <v>28139</v>
      </c>
      <c r="AD952" t="s">
        <v>2</v>
      </c>
      <c r="AE952">
        <v>17</v>
      </c>
      <c r="AF952">
        <v>4</v>
      </c>
      <c r="AH952" t="s">
        <v>3378</v>
      </c>
      <c r="AI952" t="s">
        <v>3377</v>
      </c>
      <c r="AK952" t="s">
        <v>3376</v>
      </c>
      <c r="AL952">
        <v>6</v>
      </c>
      <c r="AM952" s="5">
        <f t="shared" si="114"/>
        <v>0.31578947368421051</v>
      </c>
      <c r="AN952" s="4">
        <f t="shared" si="119"/>
        <v>4.7828772992686183E-4</v>
      </c>
      <c r="AO952" s="3"/>
      <c r="AP952">
        <v>0</v>
      </c>
      <c r="AR952" t="s">
        <v>1</v>
      </c>
      <c r="AT952" s="2" t="s">
        <v>0</v>
      </c>
      <c r="AU952" s="1">
        <f t="shared" si="115"/>
        <v>0.54877109792914502</v>
      </c>
      <c r="AV952" s="1">
        <f t="shared" si="116"/>
        <v>0.4056447193758711</v>
      </c>
      <c r="AW952" s="1">
        <f t="shared" si="117"/>
        <v>0.26251834082259712</v>
      </c>
    </row>
    <row r="953" spans="1:49" x14ac:dyDescent="0.2">
      <c r="A953">
        <v>951</v>
      </c>
      <c r="B953" t="s">
        <v>3375</v>
      </c>
      <c r="C953" t="s">
        <v>3374</v>
      </c>
      <c r="F953" t="s">
        <v>3373</v>
      </c>
      <c r="G953" t="s">
        <v>9</v>
      </c>
      <c r="H953" t="s">
        <v>8</v>
      </c>
      <c r="I953" t="s">
        <v>1080</v>
      </c>
      <c r="J953">
        <v>60017293</v>
      </c>
      <c r="K953" t="s">
        <v>3372</v>
      </c>
      <c r="L953" t="s">
        <v>1177</v>
      </c>
      <c r="M953" t="s">
        <v>22</v>
      </c>
      <c r="N953">
        <v>3</v>
      </c>
      <c r="O953" t="s">
        <v>3371</v>
      </c>
      <c r="P953" t="s">
        <v>3370</v>
      </c>
      <c r="Q953" t="s">
        <v>3369</v>
      </c>
      <c r="R953" s="7">
        <v>37823</v>
      </c>
      <c r="S953" s="8">
        <f t="shared" si="112"/>
        <v>2003</v>
      </c>
      <c r="T953" s="8">
        <v>2003</v>
      </c>
      <c r="U953" s="8">
        <f t="shared" si="113"/>
        <v>19</v>
      </c>
      <c r="V953" s="7">
        <v>2003</v>
      </c>
      <c r="W953" t="s">
        <v>502</v>
      </c>
      <c r="X953" s="2">
        <v>0.28599999999999998</v>
      </c>
      <c r="Y953" s="6">
        <f t="shared" si="118"/>
        <v>7.6346066575905605E-3</v>
      </c>
      <c r="AA953">
        <v>9205071</v>
      </c>
      <c r="AB953">
        <v>28139</v>
      </c>
      <c r="AD953" t="s">
        <v>2</v>
      </c>
      <c r="AE953">
        <v>17</v>
      </c>
      <c r="AF953">
        <v>5</v>
      </c>
      <c r="AH953" t="s">
        <v>3368</v>
      </c>
      <c r="AI953" t="s">
        <v>3367</v>
      </c>
      <c r="AK953" t="s">
        <v>3366</v>
      </c>
      <c r="AL953">
        <v>2</v>
      </c>
      <c r="AM953" s="5">
        <f t="shared" si="114"/>
        <v>0.10526315789473684</v>
      </c>
      <c r="AN953" s="4">
        <f t="shared" si="119"/>
        <v>1.5942924330895392E-4</v>
      </c>
      <c r="AO953" s="3"/>
      <c r="AP953">
        <v>0</v>
      </c>
      <c r="AQ953" t="s">
        <v>3364</v>
      </c>
      <c r="AR953" t="s">
        <v>3365</v>
      </c>
      <c r="AS953" t="s">
        <v>3364</v>
      </c>
      <c r="AT953" s="2" t="s">
        <v>0</v>
      </c>
      <c r="AU953" s="1">
        <f t="shared" si="115"/>
        <v>0.53920534333060788</v>
      </c>
      <c r="AV953" s="1">
        <f t="shared" si="116"/>
        <v>0.38970179504497571</v>
      </c>
      <c r="AW953" s="1">
        <f t="shared" si="117"/>
        <v>0.24019824675934356</v>
      </c>
    </row>
    <row r="954" spans="1:49" x14ac:dyDescent="0.2">
      <c r="A954">
        <v>952</v>
      </c>
      <c r="B954" t="s">
        <v>3363</v>
      </c>
      <c r="C954" t="s">
        <v>3362</v>
      </c>
      <c r="F954" t="s">
        <v>3361</v>
      </c>
      <c r="G954" t="s">
        <v>9</v>
      </c>
      <c r="H954" t="s">
        <v>8</v>
      </c>
      <c r="I954" t="s">
        <v>3360</v>
      </c>
      <c r="J954">
        <v>60012630</v>
      </c>
      <c r="K954" t="s">
        <v>487</v>
      </c>
      <c r="L954" t="s">
        <v>23</v>
      </c>
      <c r="M954" t="s">
        <v>22</v>
      </c>
      <c r="N954">
        <v>3</v>
      </c>
      <c r="O954" t="s">
        <v>3359</v>
      </c>
      <c r="P954" t="s">
        <v>3358</v>
      </c>
      <c r="Q954" t="s">
        <v>486</v>
      </c>
      <c r="R954" s="7">
        <v>37823</v>
      </c>
      <c r="S954" s="8">
        <f t="shared" si="112"/>
        <v>2003</v>
      </c>
      <c r="T954" s="8">
        <v>2003</v>
      </c>
      <c r="U954" s="8">
        <f t="shared" si="113"/>
        <v>19</v>
      </c>
      <c r="V954" s="7">
        <v>2003</v>
      </c>
      <c r="W954" t="s">
        <v>502</v>
      </c>
      <c r="X954" s="2">
        <v>0.28599999999999998</v>
      </c>
      <c r="Y954" s="6">
        <f t="shared" si="118"/>
        <v>7.6346066575905605E-3</v>
      </c>
      <c r="AA954">
        <v>9205071</v>
      </c>
      <c r="AB954">
        <v>28139</v>
      </c>
      <c r="AD954" t="s">
        <v>2</v>
      </c>
      <c r="AE954">
        <v>17</v>
      </c>
      <c r="AF954">
        <v>4</v>
      </c>
      <c r="AH954" t="s">
        <v>3357</v>
      </c>
      <c r="AI954" t="s">
        <v>3356</v>
      </c>
      <c r="AK954" t="s">
        <v>3355</v>
      </c>
      <c r="AL954">
        <v>5</v>
      </c>
      <c r="AM954" s="5">
        <f t="shared" si="114"/>
        <v>0.26315789473684209</v>
      </c>
      <c r="AN954" s="4">
        <f t="shared" si="119"/>
        <v>3.9857310827238487E-4</v>
      </c>
      <c r="AO954" s="3"/>
      <c r="AP954">
        <v>0</v>
      </c>
      <c r="AR954" t="s">
        <v>1</v>
      </c>
      <c r="AT954" s="2" t="s">
        <v>0</v>
      </c>
      <c r="AU954" s="1">
        <f t="shared" si="115"/>
        <v>0.54637965927951082</v>
      </c>
      <c r="AV954" s="1">
        <f t="shared" si="116"/>
        <v>0.40165898829314728</v>
      </c>
      <c r="AW954" s="1">
        <f t="shared" si="117"/>
        <v>0.25693831730678374</v>
      </c>
    </row>
    <row r="955" spans="1:49" x14ac:dyDescent="0.2">
      <c r="A955">
        <v>953</v>
      </c>
      <c r="B955" t="s">
        <v>3354</v>
      </c>
      <c r="C955" t="s">
        <v>3353</v>
      </c>
      <c r="F955" t="s">
        <v>3352</v>
      </c>
      <c r="G955" t="s">
        <v>9</v>
      </c>
      <c r="H955" t="s">
        <v>8</v>
      </c>
      <c r="I955" t="s">
        <v>3351</v>
      </c>
      <c r="J955">
        <v>60000705</v>
      </c>
      <c r="K955" t="s">
        <v>3350</v>
      </c>
      <c r="L955" t="s">
        <v>3349</v>
      </c>
      <c r="M955" t="s">
        <v>46</v>
      </c>
      <c r="N955">
        <v>1</v>
      </c>
      <c r="O955" t="s">
        <v>3348</v>
      </c>
      <c r="P955">
        <v>7103051886</v>
      </c>
      <c r="Q955">
        <v>60000705</v>
      </c>
      <c r="R955" s="7">
        <v>37823</v>
      </c>
      <c r="S955" s="8">
        <f t="shared" si="112"/>
        <v>2003</v>
      </c>
      <c r="T955" s="8">
        <v>2003</v>
      </c>
      <c r="U955" s="8">
        <f t="shared" si="113"/>
        <v>19</v>
      </c>
      <c r="V955" s="7">
        <v>2003</v>
      </c>
      <c r="W955" t="s">
        <v>502</v>
      </c>
      <c r="X955" s="2">
        <v>0.28599999999999998</v>
      </c>
      <c r="Y955" s="6">
        <f t="shared" si="118"/>
        <v>7.6346066575905605E-3</v>
      </c>
      <c r="AA955">
        <v>9205071</v>
      </c>
      <c r="AB955">
        <v>28139</v>
      </c>
      <c r="AD955" t="s">
        <v>2</v>
      </c>
      <c r="AE955">
        <v>17</v>
      </c>
      <c r="AF955">
        <v>4</v>
      </c>
      <c r="AH955" t="s">
        <v>3347</v>
      </c>
      <c r="AI955" t="s">
        <v>3346</v>
      </c>
      <c r="AK955" t="s">
        <v>3345</v>
      </c>
      <c r="AL955">
        <v>7</v>
      </c>
      <c r="AM955" s="5">
        <f t="shared" si="114"/>
        <v>0.36842105263157893</v>
      </c>
      <c r="AN955" s="4">
        <f t="shared" si="119"/>
        <v>5.5800235158133874E-4</v>
      </c>
      <c r="AO955" s="3"/>
      <c r="AP955">
        <v>0</v>
      </c>
      <c r="AR955" t="s">
        <v>1</v>
      </c>
      <c r="AT955" s="2" t="s">
        <v>0</v>
      </c>
      <c r="AU955" s="1">
        <f t="shared" si="115"/>
        <v>0.55116253657877945</v>
      </c>
      <c r="AV955" s="1">
        <f t="shared" si="116"/>
        <v>0.40963045045859497</v>
      </c>
      <c r="AW955" s="1">
        <f t="shared" si="117"/>
        <v>0.2680983643384105</v>
      </c>
    </row>
    <row r="956" spans="1:49" x14ac:dyDescent="0.2">
      <c r="A956">
        <v>954</v>
      </c>
      <c r="B956" t="s">
        <v>3344</v>
      </c>
      <c r="C956" t="s">
        <v>3343</v>
      </c>
      <c r="F956" t="s">
        <v>3342</v>
      </c>
      <c r="G956" t="s">
        <v>9</v>
      </c>
      <c r="H956" t="s">
        <v>8</v>
      </c>
      <c r="I956" t="s">
        <v>3341</v>
      </c>
      <c r="J956" t="s">
        <v>3340</v>
      </c>
      <c r="K956" t="s">
        <v>3339</v>
      </c>
      <c r="L956" t="s">
        <v>3338</v>
      </c>
      <c r="M956" t="s">
        <v>1046</v>
      </c>
      <c r="N956">
        <v>2</v>
      </c>
      <c r="O956" t="s">
        <v>3337</v>
      </c>
      <c r="P956" t="s">
        <v>3336</v>
      </c>
      <c r="Q956" t="s">
        <v>3335</v>
      </c>
      <c r="R956" s="7">
        <v>37823</v>
      </c>
      <c r="S956" s="8">
        <f t="shared" si="112"/>
        <v>2003</v>
      </c>
      <c r="T956" s="8">
        <v>2003</v>
      </c>
      <c r="U956" s="8">
        <f t="shared" si="113"/>
        <v>19</v>
      </c>
      <c r="V956" s="7">
        <v>2003</v>
      </c>
      <c r="W956" t="s">
        <v>502</v>
      </c>
      <c r="X956" s="2">
        <v>0.28599999999999998</v>
      </c>
      <c r="Y956" s="6">
        <f t="shared" si="118"/>
        <v>7.6346066575905605E-3</v>
      </c>
      <c r="AA956">
        <v>9205071</v>
      </c>
      <c r="AB956">
        <v>28139</v>
      </c>
      <c r="AD956" t="s">
        <v>2</v>
      </c>
      <c r="AE956">
        <v>17</v>
      </c>
      <c r="AF956">
        <v>5</v>
      </c>
      <c r="AH956" t="s">
        <v>3334</v>
      </c>
      <c r="AI956" t="s">
        <v>3333</v>
      </c>
      <c r="AK956" t="s">
        <v>3332</v>
      </c>
      <c r="AL956">
        <v>1</v>
      </c>
      <c r="AM956" s="5">
        <f t="shared" si="114"/>
        <v>5.2631578947368418E-2</v>
      </c>
      <c r="AN956" s="4">
        <f t="shared" si="119"/>
        <v>7.9714621654476962E-5</v>
      </c>
      <c r="AO956" s="3"/>
      <c r="AP956">
        <v>0</v>
      </c>
      <c r="AR956" t="s">
        <v>1</v>
      </c>
      <c r="AT956" s="2" t="s">
        <v>0</v>
      </c>
      <c r="AU956" s="1">
        <f t="shared" si="115"/>
        <v>0.53681390468097356</v>
      </c>
      <c r="AV956" s="1">
        <f t="shared" si="116"/>
        <v>0.38571606396225189</v>
      </c>
      <c r="AW956" s="1">
        <f t="shared" si="117"/>
        <v>0.23461822324353018</v>
      </c>
    </row>
    <row r="957" spans="1:49" x14ac:dyDescent="0.2">
      <c r="A957">
        <v>955</v>
      </c>
      <c r="B957" t="s">
        <v>3331</v>
      </c>
      <c r="C957" t="s">
        <v>3330</v>
      </c>
      <c r="F957" t="s">
        <v>3329</v>
      </c>
      <c r="G957" t="s">
        <v>9</v>
      </c>
      <c r="H957" t="s">
        <v>8</v>
      </c>
      <c r="I957" t="s">
        <v>3328</v>
      </c>
      <c r="J957">
        <v>60022144</v>
      </c>
      <c r="K957" t="s">
        <v>1112</v>
      </c>
      <c r="L957" t="s">
        <v>1111</v>
      </c>
      <c r="M957" t="s">
        <v>46</v>
      </c>
      <c r="N957">
        <v>3</v>
      </c>
      <c r="O957" t="s">
        <v>3327</v>
      </c>
      <c r="P957" t="s">
        <v>3326</v>
      </c>
      <c r="Q957" t="s">
        <v>1110</v>
      </c>
      <c r="R957" s="7">
        <v>37822</v>
      </c>
      <c r="S957" s="8">
        <f t="shared" si="112"/>
        <v>2003</v>
      </c>
      <c r="T957" s="8">
        <v>2003</v>
      </c>
      <c r="U957" s="8">
        <f t="shared" si="113"/>
        <v>19</v>
      </c>
      <c r="V957" s="7">
        <v>37822</v>
      </c>
      <c r="W957" t="s">
        <v>548</v>
      </c>
      <c r="X957" s="2">
        <v>0.30399999999999999</v>
      </c>
      <c r="Y957" s="6">
        <f t="shared" si="118"/>
        <v>8.115106377299057E-3</v>
      </c>
      <c r="AA957">
        <v>8952477</v>
      </c>
      <c r="AB957">
        <v>12250</v>
      </c>
      <c r="AD957" t="s">
        <v>2</v>
      </c>
      <c r="AE957">
        <v>38</v>
      </c>
      <c r="AF957">
        <v>2</v>
      </c>
      <c r="AH957" t="s">
        <v>3325</v>
      </c>
      <c r="AI957" t="s">
        <v>3324</v>
      </c>
      <c r="AJ957" t="s">
        <v>3323</v>
      </c>
      <c r="AK957" t="s">
        <v>3322</v>
      </c>
      <c r="AL957">
        <v>37</v>
      </c>
      <c r="AM957" s="5">
        <f t="shared" si="114"/>
        <v>1.9473684210526316</v>
      </c>
      <c r="AN957" s="4">
        <f t="shared" si="119"/>
        <v>2.9494410012156479E-3</v>
      </c>
      <c r="AO957" s="3"/>
      <c r="AP957">
        <v>0</v>
      </c>
      <c r="AR957" t="s">
        <v>1</v>
      </c>
      <c r="AT957" s="2" t="s">
        <v>0</v>
      </c>
      <c r="AU957" s="1">
        <f t="shared" si="115"/>
        <v>0.65654067644740333</v>
      </c>
      <c r="AV957" s="1">
        <f t="shared" si="116"/>
        <v>0.55322736892573521</v>
      </c>
      <c r="AW957" s="1">
        <f t="shared" si="117"/>
        <v>0.44991406140406709</v>
      </c>
    </row>
    <row r="958" spans="1:49" x14ac:dyDescent="0.2">
      <c r="A958">
        <v>956</v>
      </c>
      <c r="B958" t="s">
        <v>3321</v>
      </c>
      <c r="C958" t="s">
        <v>3320</v>
      </c>
      <c r="F958" t="s">
        <v>3319</v>
      </c>
      <c r="G958" t="s">
        <v>9</v>
      </c>
      <c r="H958" t="s">
        <v>8</v>
      </c>
      <c r="I958" t="s">
        <v>3318</v>
      </c>
      <c r="J958" t="s">
        <v>3317</v>
      </c>
      <c r="K958" t="s">
        <v>3316</v>
      </c>
      <c r="L958" t="s">
        <v>3315</v>
      </c>
      <c r="M958" t="s">
        <v>586</v>
      </c>
      <c r="N958">
        <v>3</v>
      </c>
      <c r="O958" t="s">
        <v>3314</v>
      </c>
      <c r="P958" t="s">
        <v>3313</v>
      </c>
      <c r="Q958" t="s">
        <v>3312</v>
      </c>
      <c r="R958" s="7">
        <v>37822</v>
      </c>
      <c r="S958" s="8">
        <f t="shared" si="112"/>
        <v>2003</v>
      </c>
      <c r="T958" s="8">
        <v>2003</v>
      </c>
      <c r="U958" s="8">
        <f t="shared" si="113"/>
        <v>19</v>
      </c>
      <c r="V958" s="7">
        <v>37822</v>
      </c>
      <c r="W958" t="s">
        <v>548</v>
      </c>
      <c r="X958" s="2">
        <v>0.30399999999999999</v>
      </c>
      <c r="Y958" s="6">
        <f t="shared" si="118"/>
        <v>8.115106377299057E-3</v>
      </c>
      <c r="AA958">
        <v>8952477</v>
      </c>
      <c r="AB958">
        <v>12250</v>
      </c>
      <c r="AD958" t="s">
        <v>2</v>
      </c>
      <c r="AE958">
        <v>38</v>
      </c>
      <c r="AF958">
        <v>2</v>
      </c>
      <c r="AH958" t="s">
        <v>743</v>
      </c>
      <c r="AI958" t="s">
        <v>3311</v>
      </c>
      <c r="AJ958" t="s">
        <v>3310</v>
      </c>
      <c r="AK958" t="s">
        <v>3309</v>
      </c>
      <c r="AL958">
        <v>0</v>
      </c>
      <c r="AM958" s="5">
        <f t="shared" si="114"/>
        <v>0</v>
      </c>
      <c r="AN958" s="4">
        <f t="shared" si="119"/>
        <v>0</v>
      </c>
      <c r="AO958" s="3"/>
      <c r="AP958">
        <v>0</v>
      </c>
      <c r="AR958" t="s">
        <v>1</v>
      </c>
      <c r="AT958" s="2" t="s">
        <v>0</v>
      </c>
      <c r="AU958" s="1">
        <f t="shared" si="115"/>
        <v>0.56805744641093392</v>
      </c>
      <c r="AV958" s="1">
        <f t="shared" si="116"/>
        <v>0.40575531886495286</v>
      </c>
      <c r="AW958" s="1">
        <f t="shared" si="117"/>
        <v>0.24345319131897172</v>
      </c>
    </row>
    <row r="959" spans="1:49" x14ac:dyDescent="0.2">
      <c r="A959">
        <v>957</v>
      </c>
      <c r="B959" t="s">
        <v>3308</v>
      </c>
      <c r="C959" t="s">
        <v>3307</v>
      </c>
      <c r="F959" t="s">
        <v>3306</v>
      </c>
      <c r="G959" t="s">
        <v>9</v>
      </c>
      <c r="H959" t="s">
        <v>8</v>
      </c>
      <c r="I959" t="s">
        <v>690</v>
      </c>
      <c r="J959" t="s">
        <v>734</v>
      </c>
      <c r="K959" t="s">
        <v>733</v>
      </c>
      <c r="L959" t="s">
        <v>732</v>
      </c>
      <c r="M959" t="s">
        <v>77</v>
      </c>
      <c r="N959">
        <v>3</v>
      </c>
      <c r="O959" t="s">
        <v>3305</v>
      </c>
      <c r="P959" t="s">
        <v>3304</v>
      </c>
      <c r="Q959" t="s">
        <v>731</v>
      </c>
      <c r="R959" s="7">
        <v>37822</v>
      </c>
      <c r="S959" s="8">
        <f t="shared" si="112"/>
        <v>2003</v>
      </c>
      <c r="T959" s="8">
        <v>2003</v>
      </c>
      <c r="U959" s="8">
        <f t="shared" si="113"/>
        <v>19</v>
      </c>
      <c r="V959" s="7">
        <v>37822</v>
      </c>
      <c r="W959" t="s">
        <v>548</v>
      </c>
      <c r="X959" s="2">
        <v>0.30399999999999999</v>
      </c>
      <c r="Y959" s="6">
        <f t="shared" si="118"/>
        <v>8.115106377299057E-3</v>
      </c>
      <c r="AA959">
        <v>8952477</v>
      </c>
      <c r="AB959">
        <v>12250</v>
      </c>
      <c r="AD959" t="s">
        <v>2</v>
      </c>
      <c r="AE959">
        <v>38</v>
      </c>
      <c r="AF959">
        <v>2</v>
      </c>
      <c r="AH959" t="s">
        <v>588</v>
      </c>
      <c r="AI959" t="s">
        <v>3303</v>
      </c>
      <c r="AJ959" t="s">
        <v>3302</v>
      </c>
      <c r="AK959" t="s">
        <v>3301</v>
      </c>
      <c r="AL959">
        <v>12</v>
      </c>
      <c r="AM959" s="5">
        <f t="shared" si="114"/>
        <v>0.63157894736842102</v>
      </c>
      <c r="AN959" s="4">
        <f t="shared" si="119"/>
        <v>9.5657545985372366E-4</v>
      </c>
      <c r="AO959" s="3"/>
      <c r="AP959">
        <v>0</v>
      </c>
      <c r="AR959" t="s">
        <v>1</v>
      </c>
      <c r="AT959" s="2" t="s">
        <v>0</v>
      </c>
      <c r="AU959" s="1">
        <f t="shared" si="115"/>
        <v>0.59675471020654569</v>
      </c>
      <c r="AV959" s="1">
        <f t="shared" si="116"/>
        <v>0.45358409185763904</v>
      </c>
      <c r="AW959" s="1">
        <f t="shared" si="117"/>
        <v>0.31041347350873238</v>
      </c>
    </row>
    <row r="960" spans="1:49" x14ac:dyDescent="0.2">
      <c r="A960">
        <v>958</v>
      </c>
      <c r="B960" t="s">
        <v>3300</v>
      </c>
      <c r="C960" t="s">
        <v>3299</v>
      </c>
      <c r="F960" t="s">
        <v>3298</v>
      </c>
      <c r="G960" t="s">
        <v>9</v>
      </c>
      <c r="H960" t="s">
        <v>8</v>
      </c>
      <c r="I960" t="s">
        <v>3297</v>
      </c>
      <c r="J960">
        <v>60002668</v>
      </c>
      <c r="K960" t="s">
        <v>799</v>
      </c>
      <c r="L960" t="s">
        <v>125</v>
      </c>
      <c r="M960" t="s">
        <v>124</v>
      </c>
      <c r="N960">
        <v>2</v>
      </c>
      <c r="O960" t="s">
        <v>3296</v>
      </c>
      <c r="P960" t="s">
        <v>3295</v>
      </c>
      <c r="Q960" t="s">
        <v>798</v>
      </c>
      <c r="R960" s="7">
        <v>37822</v>
      </c>
      <c r="S960" s="8">
        <f t="shared" si="112"/>
        <v>2003</v>
      </c>
      <c r="T960" s="8">
        <v>2003</v>
      </c>
      <c r="U960" s="8">
        <f t="shared" si="113"/>
        <v>19</v>
      </c>
      <c r="V960" s="7">
        <v>37822</v>
      </c>
      <c r="W960" t="s">
        <v>548</v>
      </c>
      <c r="X960" s="2">
        <v>0.30399999999999999</v>
      </c>
      <c r="Y960" s="6">
        <f t="shared" si="118"/>
        <v>8.115106377299057E-3</v>
      </c>
      <c r="AA960">
        <v>8952477</v>
      </c>
      <c r="AB960">
        <v>12250</v>
      </c>
      <c r="AD960" t="s">
        <v>2</v>
      </c>
      <c r="AE960">
        <v>38</v>
      </c>
      <c r="AF960">
        <v>2</v>
      </c>
      <c r="AH960" t="s">
        <v>3294</v>
      </c>
      <c r="AI960" t="s">
        <v>3293</v>
      </c>
      <c r="AJ960" t="s">
        <v>3292</v>
      </c>
      <c r="AK960" t="s">
        <v>3291</v>
      </c>
      <c r="AL960">
        <v>16</v>
      </c>
      <c r="AM960" s="5">
        <f t="shared" si="114"/>
        <v>0.84210526315789469</v>
      </c>
      <c r="AN960" s="4">
        <f t="shared" si="119"/>
        <v>1.2754339464716314E-3</v>
      </c>
      <c r="AO960" s="3"/>
      <c r="AP960">
        <v>0</v>
      </c>
      <c r="AR960" t="s">
        <v>1</v>
      </c>
      <c r="AT960" s="2" t="s">
        <v>0</v>
      </c>
      <c r="AU960" s="1">
        <f t="shared" si="115"/>
        <v>0.60632046480508295</v>
      </c>
      <c r="AV960" s="1">
        <f t="shared" si="116"/>
        <v>0.46952701618853443</v>
      </c>
      <c r="AW960" s="1">
        <f t="shared" si="117"/>
        <v>0.33273356757198591</v>
      </c>
    </row>
    <row r="961" spans="1:49" x14ac:dyDescent="0.2">
      <c r="A961">
        <v>959</v>
      </c>
      <c r="B961" t="s">
        <v>3290</v>
      </c>
      <c r="C961" t="s">
        <v>3289</v>
      </c>
      <c r="F961" t="s">
        <v>3288</v>
      </c>
      <c r="G961" t="s">
        <v>9</v>
      </c>
      <c r="H961" t="s">
        <v>8</v>
      </c>
      <c r="I961" t="s">
        <v>690</v>
      </c>
      <c r="J961" t="s">
        <v>3287</v>
      </c>
      <c r="K961" t="s">
        <v>3286</v>
      </c>
      <c r="L961" t="s">
        <v>1075</v>
      </c>
      <c r="M961" t="s">
        <v>77</v>
      </c>
      <c r="N961">
        <v>3</v>
      </c>
      <c r="O961" t="s">
        <v>3285</v>
      </c>
      <c r="P961" t="s">
        <v>3284</v>
      </c>
      <c r="Q961" t="s">
        <v>3283</v>
      </c>
      <c r="R961" s="7">
        <v>37822</v>
      </c>
      <c r="S961" s="8">
        <f t="shared" si="112"/>
        <v>2003</v>
      </c>
      <c r="T961" s="8">
        <v>2003</v>
      </c>
      <c r="U961" s="8">
        <f t="shared" si="113"/>
        <v>19</v>
      </c>
      <c r="V961" s="7">
        <v>37822</v>
      </c>
      <c r="W961" t="s">
        <v>548</v>
      </c>
      <c r="X961" s="2">
        <v>0.30399999999999999</v>
      </c>
      <c r="Y961" s="6">
        <f t="shared" si="118"/>
        <v>8.115106377299057E-3</v>
      </c>
      <c r="AA961">
        <v>8952477</v>
      </c>
      <c r="AB961">
        <v>12250</v>
      </c>
      <c r="AD961" t="s">
        <v>2</v>
      </c>
      <c r="AE961">
        <v>38</v>
      </c>
      <c r="AF961">
        <v>2</v>
      </c>
      <c r="AH961" t="s">
        <v>3282</v>
      </c>
      <c r="AI961" t="s">
        <v>3281</v>
      </c>
      <c r="AJ961" t="s">
        <v>3280</v>
      </c>
      <c r="AK961" t="s">
        <v>3279</v>
      </c>
      <c r="AL961">
        <v>19</v>
      </c>
      <c r="AM961" s="5">
        <f t="shared" si="114"/>
        <v>1</v>
      </c>
      <c r="AN961" s="4">
        <f t="shared" si="119"/>
        <v>1.5145778114350624E-3</v>
      </c>
      <c r="AO961" s="3"/>
      <c r="AP961">
        <v>0</v>
      </c>
      <c r="AR961" t="s">
        <v>1</v>
      </c>
      <c r="AT961" s="2" t="s">
        <v>0</v>
      </c>
      <c r="AU961" s="1">
        <f t="shared" si="115"/>
        <v>0.61349478075398578</v>
      </c>
      <c r="AV961" s="1">
        <f t="shared" si="116"/>
        <v>0.481484209436706</v>
      </c>
      <c r="AW961" s="1">
        <f t="shared" si="117"/>
        <v>0.34947363811942611</v>
      </c>
    </row>
    <row r="962" spans="1:49" x14ac:dyDescent="0.2">
      <c r="A962">
        <v>960</v>
      </c>
      <c r="B962" t="s">
        <v>3278</v>
      </c>
      <c r="C962" t="s">
        <v>3277</v>
      </c>
      <c r="F962" t="s">
        <v>3276</v>
      </c>
      <c r="G962" t="s">
        <v>9</v>
      </c>
      <c r="H962" t="s">
        <v>8</v>
      </c>
      <c r="I962" t="s">
        <v>364</v>
      </c>
      <c r="J962">
        <v>60025084</v>
      </c>
      <c r="K962" t="s">
        <v>575</v>
      </c>
      <c r="L962" t="s">
        <v>574</v>
      </c>
      <c r="M962" t="s">
        <v>26</v>
      </c>
      <c r="N962">
        <v>3</v>
      </c>
      <c r="O962" t="s">
        <v>3275</v>
      </c>
      <c r="P962" t="s">
        <v>3274</v>
      </c>
      <c r="Q962" t="s">
        <v>865</v>
      </c>
      <c r="R962" s="7">
        <v>37822</v>
      </c>
      <c r="S962" s="8">
        <f t="shared" ref="S962:S1025" si="120">YEAR(R962)</f>
        <v>2003</v>
      </c>
      <c r="T962" s="8">
        <v>2003</v>
      </c>
      <c r="U962" s="8">
        <f t="shared" ref="U962:U1025" si="121">2022-T962</f>
        <v>19</v>
      </c>
      <c r="V962" s="7">
        <v>37822</v>
      </c>
      <c r="W962" t="s">
        <v>548</v>
      </c>
      <c r="X962" s="2">
        <v>0.30399999999999999</v>
      </c>
      <c r="Y962" s="6">
        <f t="shared" si="118"/>
        <v>8.115106377299057E-3</v>
      </c>
      <c r="AA962">
        <v>8952477</v>
      </c>
      <c r="AB962">
        <v>12250</v>
      </c>
      <c r="AD962" t="s">
        <v>2</v>
      </c>
      <c r="AE962">
        <v>38</v>
      </c>
      <c r="AF962">
        <v>2</v>
      </c>
      <c r="AH962" t="s">
        <v>3273</v>
      </c>
      <c r="AI962" t="s">
        <v>3272</v>
      </c>
      <c r="AJ962" t="s">
        <v>3271</v>
      </c>
      <c r="AK962" t="s">
        <v>3270</v>
      </c>
      <c r="AL962">
        <v>2</v>
      </c>
      <c r="AM962" s="5">
        <f t="shared" ref="AM962:AM1025" si="122">AL962/U962</f>
        <v>0.10526315789473684</v>
      </c>
      <c r="AN962" s="4">
        <f t="shared" si="119"/>
        <v>1.5942924330895392E-4</v>
      </c>
      <c r="AO962" s="3"/>
      <c r="AP962">
        <v>0</v>
      </c>
      <c r="AR962" t="s">
        <v>1</v>
      </c>
      <c r="AT962" s="2" t="s">
        <v>0</v>
      </c>
      <c r="AU962" s="1">
        <f t="shared" ref="AU962:AU1025" si="123">(Y962*0.7+AN962*0.3)*100</f>
        <v>0.57284032371020255</v>
      </c>
      <c r="AV962" s="1">
        <f t="shared" ref="AV962:AV1025" si="124">(Y962*0.5+AN962*0.5)*100</f>
        <v>0.41372678103040056</v>
      </c>
      <c r="AW962" s="1">
        <f t="shared" ref="AW962:AW1025" si="125">(Y962*0.3+AN962*0.7)*100</f>
        <v>0.25461323835059846</v>
      </c>
    </row>
    <row r="963" spans="1:49" x14ac:dyDescent="0.2">
      <c r="A963">
        <v>961</v>
      </c>
      <c r="B963" t="s">
        <v>3269</v>
      </c>
      <c r="C963" t="s">
        <v>3268</v>
      </c>
      <c r="F963" t="s">
        <v>3267</v>
      </c>
      <c r="G963" t="s">
        <v>9</v>
      </c>
      <c r="H963" t="s">
        <v>8</v>
      </c>
      <c r="I963" t="s">
        <v>1172</v>
      </c>
      <c r="J963">
        <v>60019118</v>
      </c>
      <c r="K963" t="s">
        <v>555</v>
      </c>
      <c r="L963" t="s">
        <v>554</v>
      </c>
      <c r="M963" t="s">
        <v>26</v>
      </c>
      <c r="N963">
        <v>2</v>
      </c>
      <c r="O963" t="s">
        <v>1171</v>
      </c>
      <c r="P963" t="s">
        <v>1170</v>
      </c>
      <c r="Q963" t="s">
        <v>553</v>
      </c>
      <c r="R963" s="7">
        <v>37822</v>
      </c>
      <c r="S963" s="8">
        <f t="shared" si="120"/>
        <v>2003</v>
      </c>
      <c r="T963" s="8">
        <v>2003</v>
      </c>
      <c r="U963" s="8">
        <f t="shared" si="121"/>
        <v>19</v>
      </c>
      <c r="V963" s="7">
        <v>37822</v>
      </c>
      <c r="W963" t="s">
        <v>548</v>
      </c>
      <c r="X963" s="2">
        <v>0.30399999999999999</v>
      </c>
      <c r="Y963" s="6">
        <f t="shared" ref="Y963:Y1026" si="126">(X963-$Z$3)/($Z$2-$Z$3)</f>
        <v>8.115106377299057E-3</v>
      </c>
      <c r="AA963">
        <v>8952477</v>
      </c>
      <c r="AB963">
        <v>12250</v>
      </c>
      <c r="AD963" t="s">
        <v>2</v>
      </c>
      <c r="AE963">
        <v>38</v>
      </c>
      <c r="AF963">
        <v>2</v>
      </c>
      <c r="AH963" t="s">
        <v>3266</v>
      </c>
      <c r="AI963" t="s">
        <v>3265</v>
      </c>
      <c r="AJ963" t="s">
        <v>3264</v>
      </c>
      <c r="AK963" t="s">
        <v>3263</v>
      </c>
      <c r="AL963">
        <v>4</v>
      </c>
      <c r="AM963" s="5">
        <f t="shared" si="122"/>
        <v>0.21052631578947367</v>
      </c>
      <c r="AN963" s="4">
        <f t="shared" ref="AN963:AN1026" si="127">(AM963-$AO$3)/($AO$2-$AO$3)</f>
        <v>3.1885848661790785E-4</v>
      </c>
      <c r="AO963" s="3"/>
      <c r="AP963">
        <v>0</v>
      </c>
      <c r="AR963" t="s">
        <v>1</v>
      </c>
      <c r="AT963" s="2" t="s">
        <v>0</v>
      </c>
      <c r="AU963" s="1">
        <f t="shared" si="123"/>
        <v>0.57762320100947118</v>
      </c>
      <c r="AV963" s="1">
        <f t="shared" si="124"/>
        <v>0.4216982431958482</v>
      </c>
      <c r="AW963" s="1">
        <f t="shared" si="125"/>
        <v>0.26577328538222528</v>
      </c>
    </row>
    <row r="964" spans="1:49" x14ac:dyDescent="0.2">
      <c r="A964">
        <v>962</v>
      </c>
      <c r="B964" t="s">
        <v>3262</v>
      </c>
      <c r="C964" t="s">
        <v>3261</v>
      </c>
      <c r="F964" t="s">
        <v>3260</v>
      </c>
      <c r="G964" t="s">
        <v>9</v>
      </c>
      <c r="H964" t="s">
        <v>8</v>
      </c>
      <c r="I964" t="s">
        <v>1191</v>
      </c>
      <c r="J964">
        <v>60008495</v>
      </c>
      <c r="K964" t="s">
        <v>1190</v>
      </c>
      <c r="L964" t="s">
        <v>1189</v>
      </c>
      <c r="M964" t="s">
        <v>89</v>
      </c>
      <c r="N964">
        <v>1</v>
      </c>
      <c r="O964" t="s">
        <v>1188</v>
      </c>
      <c r="P964">
        <v>7004026337</v>
      </c>
      <c r="Q964">
        <v>60008495</v>
      </c>
      <c r="R964" s="7">
        <v>37822</v>
      </c>
      <c r="S964" s="8">
        <f t="shared" si="120"/>
        <v>2003</v>
      </c>
      <c r="T964" s="8">
        <v>2003</v>
      </c>
      <c r="U964" s="8">
        <f t="shared" si="121"/>
        <v>19</v>
      </c>
      <c r="V964" s="7">
        <v>37822</v>
      </c>
      <c r="W964" t="s">
        <v>548</v>
      </c>
      <c r="X964" s="2">
        <v>0.30399999999999999</v>
      </c>
      <c r="Y964" s="6">
        <f t="shared" si="126"/>
        <v>8.115106377299057E-3</v>
      </c>
      <c r="AA964">
        <v>8952477</v>
      </c>
      <c r="AB964">
        <v>12250</v>
      </c>
      <c r="AD964" t="s">
        <v>2</v>
      </c>
      <c r="AE964">
        <v>38</v>
      </c>
      <c r="AF964">
        <v>2</v>
      </c>
      <c r="AH964" t="s">
        <v>3259</v>
      </c>
      <c r="AI964" t="s">
        <v>3258</v>
      </c>
      <c r="AJ964" t="s">
        <v>3257</v>
      </c>
      <c r="AK964" t="s">
        <v>3256</v>
      </c>
      <c r="AL964">
        <v>6</v>
      </c>
      <c r="AM964" s="5">
        <f t="shared" si="122"/>
        <v>0.31578947368421051</v>
      </c>
      <c r="AN964" s="4">
        <f t="shared" si="127"/>
        <v>4.7828772992686183E-4</v>
      </c>
      <c r="AO964" s="3"/>
      <c r="AP964">
        <v>0</v>
      </c>
      <c r="AR964" t="s">
        <v>1</v>
      </c>
      <c r="AT964" s="2" t="s">
        <v>0</v>
      </c>
      <c r="AU964" s="1">
        <f t="shared" si="123"/>
        <v>0.58240607830873981</v>
      </c>
      <c r="AV964" s="1">
        <f t="shared" si="124"/>
        <v>0.42966970536129589</v>
      </c>
      <c r="AW964" s="1">
        <f t="shared" si="125"/>
        <v>0.27693333241385204</v>
      </c>
    </row>
    <row r="965" spans="1:49" x14ac:dyDescent="0.2">
      <c r="A965">
        <v>963</v>
      </c>
      <c r="B965" t="s">
        <v>3255</v>
      </c>
      <c r="C965" t="s">
        <v>3254</v>
      </c>
      <c r="F965" t="s">
        <v>3253</v>
      </c>
      <c r="G965" t="s">
        <v>9</v>
      </c>
      <c r="H965" t="s">
        <v>8</v>
      </c>
      <c r="I965" t="s">
        <v>3252</v>
      </c>
      <c r="J965" t="s">
        <v>3251</v>
      </c>
      <c r="K965" t="s">
        <v>3250</v>
      </c>
      <c r="L965" t="s">
        <v>3249</v>
      </c>
      <c r="M965" t="s">
        <v>3248</v>
      </c>
      <c r="N965">
        <v>3</v>
      </c>
      <c r="O965" t="s">
        <v>3247</v>
      </c>
      <c r="P965" t="s">
        <v>3246</v>
      </c>
      <c r="Q965" t="s">
        <v>3245</v>
      </c>
      <c r="R965" s="7">
        <v>37819</v>
      </c>
      <c r="S965" s="8">
        <f t="shared" si="120"/>
        <v>2003</v>
      </c>
      <c r="T965" s="8">
        <v>2003</v>
      </c>
      <c r="U965" s="8">
        <f t="shared" si="121"/>
        <v>19</v>
      </c>
      <c r="V965" s="7">
        <v>37819</v>
      </c>
      <c r="W965" t="s">
        <v>3244</v>
      </c>
      <c r="X965" s="2" t="s">
        <v>0</v>
      </c>
      <c r="Y965" s="6" t="e">
        <f t="shared" si="126"/>
        <v>#VALUE!</v>
      </c>
      <c r="AA965">
        <v>1718630</v>
      </c>
      <c r="AB965">
        <v>12169</v>
      </c>
      <c r="AD965" t="s">
        <v>2</v>
      </c>
      <c r="AE965">
        <v>256</v>
      </c>
      <c r="AH965" t="s">
        <v>3243</v>
      </c>
      <c r="AI965" t="s">
        <v>3242</v>
      </c>
      <c r="AJ965" t="s">
        <v>3241</v>
      </c>
      <c r="AK965" t="s">
        <v>3240</v>
      </c>
      <c r="AL965">
        <v>43</v>
      </c>
      <c r="AM965" s="5">
        <f t="shared" si="122"/>
        <v>2.263157894736842</v>
      </c>
      <c r="AN965" s="4">
        <f t="shared" si="127"/>
        <v>3.4277287311425095E-3</v>
      </c>
      <c r="AO965" s="3"/>
      <c r="AP965">
        <v>1</v>
      </c>
      <c r="AR965" t="s">
        <v>1</v>
      </c>
      <c r="AT965" s="2">
        <v>2.8239999999999998</v>
      </c>
      <c r="AU965" s="1" t="e">
        <f t="shared" si="123"/>
        <v>#VALUE!</v>
      </c>
      <c r="AV965" s="1" t="e">
        <f t="shared" si="124"/>
        <v>#VALUE!</v>
      </c>
      <c r="AW965" s="1" t="e">
        <f t="shared" si="125"/>
        <v>#VALUE!</v>
      </c>
    </row>
    <row r="966" spans="1:49" x14ac:dyDescent="0.2">
      <c r="A966">
        <v>964</v>
      </c>
      <c r="B966" t="s">
        <v>3239</v>
      </c>
      <c r="C966" t="s">
        <v>3238</v>
      </c>
      <c r="F966" t="s">
        <v>3237</v>
      </c>
      <c r="G966" t="s">
        <v>9</v>
      </c>
      <c r="H966" t="s">
        <v>8</v>
      </c>
      <c r="I966" t="s">
        <v>12</v>
      </c>
      <c r="J966" t="s">
        <v>886</v>
      </c>
      <c r="K966" t="s">
        <v>885</v>
      </c>
      <c r="L966" t="s">
        <v>449</v>
      </c>
      <c r="M966" t="s">
        <v>13</v>
      </c>
      <c r="N966">
        <v>3</v>
      </c>
      <c r="O966" t="s">
        <v>3236</v>
      </c>
      <c r="P966" t="s">
        <v>3235</v>
      </c>
      <c r="Q966" t="s">
        <v>884</v>
      </c>
      <c r="R966" s="7">
        <v>37819</v>
      </c>
      <c r="S966" s="8">
        <f t="shared" si="120"/>
        <v>2003</v>
      </c>
      <c r="T966" s="8">
        <v>2003</v>
      </c>
      <c r="U966" s="8">
        <f t="shared" si="121"/>
        <v>19</v>
      </c>
      <c r="V966" s="7">
        <v>2003</v>
      </c>
      <c r="W966" t="s">
        <v>3</v>
      </c>
      <c r="X966" s="2">
        <v>0.111</v>
      </c>
      <c r="Y966" s="6">
        <f t="shared" si="126"/>
        <v>2.9630816048690639E-3</v>
      </c>
      <c r="AA966">
        <v>87566621</v>
      </c>
      <c r="AB966">
        <v>24890</v>
      </c>
      <c r="AD966" t="s">
        <v>2</v>
      </c>
      <c r="AE966">
        <v>86</v>
      </c>
      <c r="AF966">
        <v>12</v>
      </c>
      <c r="AH966" s="9">
        <v>44166</v>
      </c>
      <c r="AI966" t="s">
        <v>3234</v>
      </c>
      <c r="AJ966" t="s">
        <v>3233</v>
      </c>
      <c r="AK966" t="s">
        <v>3232</v>
      </c>
      <c r="AL966">
        <v>1</v>
      </c>
      <c r="AM966" s="5">
        <f t="shared" si="122"/>
        <v>5.2631578947368418E-2</v>
      </c>
      <c r="AN966" s="4">
        <f t="shared" si="127"/>
        <v>7.9714621654476962E-5</v>
      </c>
      <c r="AO966" s="3"/>
      <c r="AP966">
        <v>0</v>
      </c>
      <c r="AR966" t="s">
        <v>1</v>
      </c>
      <c r="AT966" s="2" t="s">
        <v>0</v>
      </c>
      <c r="AU966" s="1">
        <f t="shared" si="123"/>
        <v>0.20980715099046873</v>
      </c>
      <c r="AV966" s="1">
        <f t="shared" si="124"/>
        <v>0.15213981132617704</v>
      </c>
      <c r="AW966" s="1">
        <f t="shared" si="125"/>
        <v>9.4472471661885299E-2</v>
      </c>
    </row>
    <row r="967" spans="1:49" x14ac:dyDescent="0.2">
      <c r="A967">
        <v>965</v>
      </c>
      <c r="B967" t="s">
        <v>3231</v>
      </c>
      <c r="C967" t="s">
        <v>3230</v>
      </c>
      <c r="F967" t="s">
        <v>3229</v>
      </c>
      <c r="G967" t="s">
        <v>9</v>
      </c>
      <c r="H967" t="s">
        <v>8</v>
      </c>
      <c r="I967" t="s">
        <v>3228</v>
      </c>
      <c r="J967" t="s">
        <v>3227</v>
      </c>
      <c r="K967" t="s">
        <v>3226</v>
      </c>
      <c r="L967" t="s">
        <v>459</v>
      </c>
      <c r="M967" t="s">
        <v>13</v>
      </c>
      <c r="N967">
        <v>4</v>
      </c>
      <c r="O967" t="s">
        <v>3225</v>
      </c>
      <c r="P967" t="s">
        <v>3224</v>
      </c>
      <c r="Q967" t="s">
        <v>3223</v>
      </c>
      <c r="R967" s="7">
        <v>37819</v>
      </c>
      <c r="S967" s="8">
        <f t="shared" si="120"/>
        <v>2003</v>
      </c>
      <c r="T967" s="8">
        <v>2003</v>
      </c>
      <c r="U967" s="8">
        <f t="shared" si="121"/>
        <v>19</v>
      </c>
      <c r="V967" s="7">
        <v>2003</v>
      </c>
      <c r="W967" t="s">
        <v>3</v>
      </c>
      <c r="X967" s="2">
        <v>0.111</v>
      </c>
      <c r="Y967" s="6">
        <f t="shared" si="126"/>
        <v>2.9630816048690639E-3</v>
      </c>
      <c r="AA967">
        <v>87566621</v>
      </c>
      <c r="AB967">
        <v>24890</v>
      </c>
      <c r="AD967" t="s">
        <v>2</v>
      </c>
      <c r="AE967">
        <v>86</v>
      </c>
      <c r="AF967">
        <v>12</v>
      </c>
      <c r="AH967" s="10">
        <v>44501</v>
      </c>
      <c r="AI967" t="s">
        <v>3222</v>
      </c>
      <c r="AJ967" t="s">
        <v>3221</v>
      </c>
      <c r="AK967" t="s">
        <v>3220</v>
      </c>
      <c r="AL967">
        <v>11</v>
      </c>
      <c r="AM967" s="5">
        <f t="shared" si="122"/>
        <v>0.57894736842105265</v>
      </c>
      <c r="AN967" s="4">
        <f t="shared" si="127"/>
        <v>8.768608381992467E-4</v>
      </c>
      <c r="AO967" s="3"/>
      <c r="AP967">
        <v>0</v>
      </c>
      <c r="AR967" t="s">
        <v>1</v>
      </c>
      <c r="AT967" s="2" t="s">
        <v>0</v>
      </c>
      <c r="AU967" s="1">
        <f t="shared" si="123"/>
        <v>0.23372153748681185</v>
      </c>
      <c r="AV967" s="1">
        <f t="shared" si="124"/>
        <v>0.19199712215341552</v>
      </c>
      <c r="AW967" s="1">
        <f t="shared" si="125"/>
        <v>0.15027270682001917</v>
      </c>
    </row>
    <row r="968" spans="1:49" x14ac:dyDescent="0.2">
      <c r="A968">
        <v>966</v>
      </c>
      <c r="B968" t="s">
        <v>3219</v>
      </c>
      <c r="C968" t="s">
        <v>3218</v>
      </c>
      <c r="D968" t="s">
        <v>3217</v>
      </c>
      <c r="E968">
        <v>12860395</v>
      </c>
      <c r="F968" t="s">
        <v>3216</v>
      </c>
      <c r="G968" t="s">
        <v>9</v>
      </c>
      <c r="H968" t="s">
        <v>8</v>
      </c>
      <c r="I968" t="s">
        <v>384</v>
      </c>
      <c r="J968">
        <v>60030318</v>
      </c>
      <c r="K968" t="s">
        <v>383</v>
      </c>
      <c r="L968" t="s">
        <v>382</v>
      </c>
      <c r="M968" t="s">
        <v>22</v>
      </c>
      <c r="N968">
        <v>4</v>
      </c>
      <c r="O968" t="s">
        <v>3215</v>
      </c>
      <c r="P968" t="s">
        <v>3214</v>
      </c>
      <c r="Q968" t="s">
        <v>842</v>
      </c>
      <c r="R968" s="7">
        <v>37819</v>
      </c>
      <c r="S968" s="8">
        <f t="shared" si="120"/>
        <v>2003</v>
      </c>
      <c r="T968" s="8">
        <v>2003</v>
      </c>
      <c r="U968" s="8">
        <f t="shared" si="121"/>
        <v>19</v>
      </c>
      <c r="V968" s="7">
        <v>37819</v>
      </c>
      <c r="W968" t="s">
        <v>1202</v>
      </c>
      <c r="X968" s="2">
        <v>1.593</v>
      </c>
      <c r="Y968" s="6">
        <f t="shared" si="126"/>
        <v>4.2524225194201973E-2</v>
      </c>
      <c r="AA968">
        <v>145793</v>
      </c>
      <c r="AB968">
        <v>17481</v>
      </c>
      <c r="AD968" t="s">
        <v>2</v>
      </c>
      <c r="AE968">
        <v>547</v>
      </c>
      <c r="AF968" s="10">
        <v>44256</v>
      </c>
      <c r="AH968" t="s">
        <v>3213</v>
      </c>
      <c r="AI968" t="s">
        <v>3212</v>
      </c>
      <c r="AJ968" t="s">
        <v>3211</v>
      </c>
      <c r="AK968" t="s">
        <v>3210</v>
      </c>
      <c r="AL968">
        <v>18</v>
      </c>
      <c r="AM968" s="5">
        <f t="shared" si="122"/>
        <v>0.94736842105263153</v>
      </c>
      <c r="AN968" s="4">
        <f t="shared" si="127"/>
        <v>1.4348631897805853E-3</v>
      </c>
      <c r="AO968" s="3"/>
      <c r="AP968">
        <v>0</v>
      </c>
      <c r="AR968" t="s">
        <v>1</v>
      </c>
      <c r="AT968" s="2">
        <v>4.1239999999999997</v>
      </c>
      <c r="AU968" s="1">
        <f t="shared" si="123"/>
        <v>3.0197416592875554</v>
      </c>
      <c r="AV968" s="1">
        <f t="shared" si="124"/>
        <v>2.197954419199128</v>
      </c>
      <c r="AW968" s="1">
        <f t="shared" si="125"/>
        <v>1.3761671791107</v>
      </c>
    </row>
    <row r="969" spans="1:49" x14ac:dyDescent="0.2">
      <c r="A969">
        <v>967</v>
      </c>
      <c r="B969" t="s">
        <v>3209</v>
      </c>
      <c r="C969" t="s">
        <v>3208</v>
      </c>
      <c r="F969" t="s">
        <v>3207</v>
      </c>
      <c r="G969" t="s">
        <v>9</v>
      </c>
      <c r="H969" t="s">
        <v>8</v>
      </c>
      <c r="I969" t="s">
        <v>3206</v>
      </c>
      <c r="J969">
        <v>60010726</v>
      </c>
      <c r="K969" t="s">
        <v>3205</v>
      </c>
      <c r="L969" t="s">
        <v>361</v>
      </c>
      <c r="M969" t="s">
        <v>5</v>
      </c>
      <c r="N969">
        <v>3</v>
      </c>
      <c r="O969" t="s">
        <v>3204</v>
      </c>
      <c r="P969" t="s">
        <v>3203</v>
      </c>
      <c r="Q969" t="s">
        <v>3202</v>
      </c>
      <c r="R969" s="7">
        <v>37819</v>
      </c>
      <c r="S969" s="8">
        <f t="shared" si="120"/>
        <v>2003</v>
      </c>
      <c r="T969" s="8">
        <v>2003</v>
      </c>
      <c r="U969" s="8">
        <f t="shared" si="121"/>
        <v>19</v>
      </c>
      <c r="V969" s="7">
        <v>2003</v>
      </c>
      <c r="W969" t="s">
        <v>3</v>
      </c>
      <c r="X969" s="2">
        <v>0.111</v>
      </c>
      <c r="Y969" s="6">
        <f t="shared" si="126"/>
        <v>2.9630816048690639E-3</v>
      </c>
      <c r="AA969">
        <v>87566621</v>
      </c>
      <c r="AB969">
        <v>24890</v>
      </c>
      <c r="AD969" t="s">
        <v>2</v>
      </c>
      <c r="AE969">
        <v>86</v>
      </c>
      <c r="AF969">
        <v>12</v>
      </c>
      <c r="AH969" t="s">
        <v>3201</v>
      </c>
      <c r="AI969" t="s">
        <v>3200</v>
      </c>
      <c r="AJ969" t="s">
        <v>3199</v>
      </c>
      <c r="AK969" t="s">
        <v>3198</v>
      </c>
      <c r="AL969">
        <v>7</v>
      </c>
      <c r="AM969" s="5">
        <f t="shared" si="122"/>
        <v>0.36842105263157893</v>
      </c>
      <c r="AN969" s="4">
        <f t="shared" si="127"/>
        <v>5.5800235158133874E-4</v>
      </c>
      <c r="AO969" s="3"/>
      <c r="AP969">
        <v>0</v>
      </c>
      <c r="AR969" t="s">
        <v>1</v>
      </c>
      <c r="AT969" s="2" t="s">
        <v>0</v>
      </c>
      <c r="AU969" s="1">
        <f t="shared" si="123"/>
        <v>0.22415578288827462</v>
      </c>
      <c r="AV969" s="1">
        <f t="shared" si="124"/>
        <v>0.17605419782252013</v>
      </c>
      <c r="AW969" s="1">
        <f t="shared" si="125"/>
        <v>0.12795261275676562</v>
      </c>
    </row>
    <row r="970" spans="1:49" x14ac:dyDescent="0.2">
      <c r="A970">
        <v>968</v>
      </c>
      <c r="B970" t="s">
        <v>3197</v>
      </c>
      <c r="C970" t="s">
        <v>3196</v>
      </c>
      <c r="F970" t="s">
        <v>3195</v>
      </c>
      <c r="G970" t="s">
        <v>9</v>
      </c>
      <c r="H970" t="s">
        <v>8</v>
      </c>
      <c r="I970" t="s">
        <v>3194</v>
      </c>
      <c r="J970">
        <v>60025555</v>
      </c>
      <c r="K970" t="s">
        <v>7</v>
      </c>
      <c r="L970" t="s">
        <v>6</v>
      </c>
      <c r="M970" t="s">
        <v>5</v>
      </c>
      <c r="N970">
        <v>2</v>
      </c>
      <c r="O970" t="s">
        <v>3193</v>
      </c>
      <c r="P970" t="s">
        <v>3192</v>
      </c>
      <c r="Q970" t="s">
        <v>4</v>
      </c>
      <c r="R970" s="7">
        <v>37819</v>
      </c>
      <c r="S970" s="8">
        <f t="shared" si="120"/>
        <v>2003</v>
      </c>
      <c r="T970" s="8">
        <v>2003</v>
      </c>
      <c r="U970" s="8">
        <f t="shared" si="121"/>
        <v>19</v>
      </c>
      <c r="V970" s="7">
        <v>2003</v>
      </c>
      <c r="W970" t="s">
        <v>3</v>
      </c>
      <c r="X970" s="2">
        <v>0.111</v>
      </c>
      <c r="Y970" s="6">
        <f t="shared" si="126"/>
        <v>2.9630816048690639E-3</v>
      </c>
      <c r="AA970">
        <v>87566621</v>
      </c>
      <c r="AB970">
        <v>24890</v>
      </c>
      <c r="AD970" t="s">
        <v>2</v>
      </c>
      <c r="AE970">
        <v>86</v>
      </c>
      <c r="AF970">
        <v>12</v>
      </c>
      <c r="AH970" t="s">
        <v>3191</v>
      </c>
      <c r="AI970" t="s">
        <v>3190</v>
      </c>
      <c r="AJ970" t="s">
        <v>3189</v>
      </c>
      <c r="AK970" t="s">
        <v>3188</v>
      </c>
      <c r="AL970">
        <v>0</v>
      </c>
      <c r="AM970" s="5">
        <f t="shared" si="122"/>
        <v>0</v>
      </c>
      <c r="AN970" s="4">
        <f t="shared" si="127"/>
        <v>0</v>
      </c>
      <c r="AO970" s="3"/>
      <c r="AP970">
        <v>0</v>
      </c>
      <c r="AR970" t="s">
        <v>1</v>
      </c>
      <c r="AT970" s="2" t="s">
        <v>0</v>
      </c>
      <c r="AU970" s="1">
        <f t="shared" si="123"/>
        <v>0.20741571234083445</v>
      </c>
      <c r="AV970" s="1">
        <f t="shared" si="124"/>
        <v>0.1481540802434532</v>
      </c>
      <c r="AW970" s="1">
        <f t="shared" si="125"/>
        <v>8.8892448146071903E-2</v>
      </c>
    </row>
    <row r="971" spans="1:49" x14ac:dyDescent="0.2">
      <c r="A971">
        <v>969</v>
      </c>
      <c r="B971" t="s">
        <v>3187</v>
      </c>
      <c r="C971" t="s">
        <v>3186</v>
      </c>
      <c r="F971" t="s">
        <v>3185</v>
      </c>
      <c r="G971" t="s">
        <v>9</v>
      </c>
      <c r="H971" t="s">
        <v>8</v>
      </c>
      <c r="I971" t="s">
        <v>3184</v>
      </c>
      <c r="J971">
        <v>60032315</v>
      </c>
      <c r="K971" t="s">
        <v>16</v>
      </c>
      <c r="L971" t="s">
        <v>15</v>
      </c>
      <c r="M971" t="s">
        <v>5</v>
      </c>
      <c r="N971">
        <v>2</v>
      </c>
      <c r="O971" t="s">
        <v>3183</v>
      </c>
      <c r="P971" t="s">
        <v>3182</v>
      </c>
      <c r="Q971" t="s">
        <v>3181</v>
      </c>
      <c r="R971" s="7">
        <v>37819</v>
      </c>
      <c r="S971" s="8">
        <f t="shared" si="120"/>
        <v>2003</v>
      </c>
      <c r="T971" s="8">
        <v>2003</v>
      </c>
      <c r="U971" s="8">
        <f t="shared" si="121"/>
        <v>19</v>
      </c>
      <c r="V971" s="7">
        <v>2003</v>
      </c>
      <c r="W971" t="s">
        <v>3</v>
      </c>
      <c r="X971" s="2">
        <v>0.111</v>
      </c>
      <c r="Y971" s="6">
        <f t="shared" si="126"/>
        <v>2.9630816048690639E-3</v>
      </c>
      <c r="AA971">
        <v>87566621</v>
      </c>
      <c r="AB971">
        <v>24890</v>
      </c>
      <c r="AD971" t="s">
        <v>2</v>
      </c>
      <c r="AE971">
        <v>86</v>
      </c>
      <c r="AF971">
        <v>12</v>
      </c>
      <c r="AH971" t="s">
        <v>3180</v>
      </c>
      <c r="AI971" t="s">
        <v>3179</v>
      </c>
      <c r="AJ971" t="s">
        <v>3178</v>
      </c>
      <c r="AK971" t="s">
        <v>3177</v>
      </c>
      <c r="AL971">
        <v>0</v>
      </c>
      <c r="AM971" s="5">
        <f t="shared" si="122"/>
        <v>0</v>
      </c>
      <c r="AN971" s="4">
        <f t="shared" si="127"/>
        <v>0</v>
      </c>
      <c r="AO971" s="3"/>
      <c r="AP971">
        <v>0</v>
      </c>
      <c r="AR971" t="s">
        <v>1</v>
      </c>
      <c r="AT971" s="2" t="s">
        <v>0</v>
      </c>
      <c r="AU971" s="1">
        <f t="shared" si="123"/>
        <v>0.20741571234083445</v>
      </c>
      <c r="AV971" s="1">
        <f t="shared" si="124"/>
        <v>0.1481540802434532</v>
      </c>
      <c r="AW971" s="1">
        <f t="shared" si="125"/>
        <v>8.8892448146071903E-2</v>
      </c>
    </row>
    <row r="972" spans="1:49" x14ac:dyDescent="0.2">
      <c r="A972">
        <v>970</v>
      </c>
      <c r="B972" t="s">
        <v>3176</v>
      </c>
      <c r="C972" t="s">
        <v>3175</v>
      </c>
      <c r="F972" t="s">
        <v>3174</v>
      </c>
      <c r="G972" t="s">
        <v>9</v>
      </c>
      <c r="H972" t="s">
        <v>8</v>
      </c>
      <c r="I972" t="s">
        <v>3173</v>
      </c>
      <c r="J972" t="s">
        <v>3172</v>
      </c>
      <c r="K972" t="s">
        <v>3171</v>
      </c>
      <c r="L972" t="s">
        <v>3170</v>
      </c>
      <c r="M972" t="s">
        <v>3169</v>
      </c>
      <c r="N972">
        <v>5</v>
      </c>
      <c r="O972" t="s">
        <v>3168</v>
      </c>
      <c r="P972" t="s">
        <v>3167</v>
      </c>
      <c r="Q972" t="s">
        <v>3166</v>
      </c>
      <c r="R972" s="7">
        <v>37817</v>
      </c>
      <c r="S972" s="8">
        <f t="shared" si="120"/>
        <v>2003</v>
      </c>
      <c r="T972" s="8">
        <v>2003</v>
      </c>
      <c r="U972" s="8">
        <f t="shared" si="121"/>
        <v>19</v>
      </c>
      <c r="V972" s="7">
        <v>37817</v>
      </c>
      <c r="W972" t="s">
        <v>819</v>
      </c>
      <c r="X972" s="2">
        <v>2.0070000000000001</v>
      </c>
      <c r="Y972" s="6">
        <f t="shared" si="126"/>
        <v>5.3575718747497406E-2</v>
      </c>
      <c r="AA972">
        <v>948276</v>
      </c>
      <c r="AB972">
        <v>27962</v>
      </c>
      <c r="AD972" t="s">
        <v>2</v>
      </c>
      <c r="AE972">
        <v>30</v>
      </c>
      <c r="AF972">
        <v>14</v>
      </c>
      <c r="AI972" t="s">
        <v>3165</v>
      </c>
      <c r="AJ972" t="s">
        <v>3164</v>
      </c>
      <c r="AK972" t="s">
        <v>3163</v>
      </c>
      <c r="AL972">
        <v>17</v>
      </c>
      <c r="AM972" s="5">
        <f t="shared" si="122"/>
        <v>0.89473684210526316</v>
      </c>
      <c r="AN972" s="4">
        <f t="shared" si="127"/>
        <v>1.3551485681261085E-3</v>
      </c>
      <c r="AO972" s="3"/>
      <c r="AP972">
        <v>1</v>
      </c>
      <c r="AR972" t="s">
        <v>1</v>
      </c>
      <c r="AT972" s="2">
        <v>4.72</v>
      </c>
      <c r="AU972" s="1">
        <f t="shared" si="123"/>
        <v>3.7909547693686014</v>
      </c>
      <c r="AV972" s="1">
        <f t="shared" si="124"/>
        <v>2.7465433657811755</v>
      </c>
      <c r="AW972" s="1">
        <f t="shared" si="125"/>
        <v>1.7021319621937494</v>
      </c>
    </row>
    <row r="973" spans="1:49" x14ac:dyDescent="0.2">
      <c r="A973">
        <v>971</v>
      </c>
      <c r="B973" t="s">
        <v>3162</v>
      </c>
      <c r="C973" t="s">
        <v>3161</v>
      </c>
      <c r="F973" t="s">
        <v>3160</v>
      </c>
      <c r="G973" t="s">
        <v>9</v>
      </c>
      <c r="H973" t="s">
        <v>8</v>
      </c>
      <c r="I973" t="s">
        <v>3159</v>
      </c>
      <c r="J973" t="s">
        <v>3158</v>
      </c>
      <c r="K973" t="s">
        <v>3157</v>
      </c>
      <c r="L973" t="s">
        <v>3156</v>
      </c>
      <c r="M973" t="s">
        <v>13</v>
      </c>
      <c r="N973">
        <v>1</v>
      </c>
      <c r="O973" t="s">
        <v>3155</v>
      </c>
      <c r="P973">
        <v>7101783429</v>
      </c>
      <c r="Q973" t="s">
        <v>3154</v>
      </c>
      <c r="R973" s="7">
        <v>37817</v>
      </c>
      <c r="S973" s="8">
        <f t="shared" si="120"/>
        <v>2003</v>
      </c>
      <c r="T973" s="8">
        <v>2003</v>
      </c>
      <c r="U973" s="8">
        <f t="shared" si="121"/>
        <v>19</v>
      </c>
      <c r="V973" s="7">
        <v>37817</v>
      </c>
      <c r="W973" t="s">
        <v>3153</v>
      </c>
      <c r="X973" s="2">
        <v>0.13600000000000001</v>
      </c>
      <c r="Y973" s="6">
        <f t="shared" si="126"/>
        <v>3.6304423266864208E-3</v>
      </c>
      <c r="AA973">
        <v>4247760</v>
      </c>
      <c r="AB973">
        <v>16066</v>
      </c>
      <c r="AD973" t="s">
        <v>2</v>
      </c>
      <c r="AE973">
        <v>144</v>
      </c>
      <c r="AF973">
        <v>1</v>
      </c>
      <c r="AH973" t="s">
        <v>1006</v>
      </c>
      <c r="AI973" t="s">
        <v>3152</v>
      </c>
      <c r="AJ973" t="s">
        <v>3151</v>
      </c>
      <c r="AK973" t="s">
        <v>3150</v>
      </c>
      <c r="AL973">
        <v>16</v>
      </c>
      <c r="AM973" s="5">
        <f t="shared" si="122"/>
        <v>0.84210526315789469</v>
      </c>
      <c r="AN973" s="4">
        <f t="shared" si="127"/>
        <v>1.2754339464716314E-3</v>
      </c>
      <c r="AO973" s="3"/>
      <c r="AP973">
        <v>0</v>
      </c>
      <c r="AR973" t="s">
        <v>1</v>
      </c>
      <c r="AT973" s="2" t="s">
        <v>0</v>
      </c>
      <c r="AU973" s="1">
        <f t="shared" si="123"/>
        <v>0.29239398126219834</v>
      </c>
      <c r="AV973" s="1">
        <f t="shared" si="124"/>
        <v>0.24529381365790259</v>
      </c>
      <c r="AW973" s="1">
        <f t="shared" si="125"/>
        <v>0.19819364605360681</v>
      </c>
    </row>
    <row r="974" spans="1:49" x14ac:dyDescent="0.2">
      <c r="A974">
        <v>972</v>
      </c>
      <c r="B974" t="s">
        <v>3149</v>
      </c>
      <c r="C974" t="s">
        <v>3148</v>
      </c>
      <c r="D974" t="s">
        <v>3147</v>
      </c>
      <c r="F974" t="s">
        <v>3146</v>
      </c>
      <c r="G974" t="s">
        <v>9</v>
      </c>
      <c r="H974" t="s">
        <v>8</v>
      </c>
      <c r="I974" t="s">
        <v>3145</v>
      </c>
      <c r="J974">
        <v>60019330</v>
      </c>
      <c r="K974" t="s">
        <v>559</v>
      </c>
      <c r="L974" t="s">
        <v>90</v>
      </c>
      <c r="M974" t="s">
        <v>89</v>
      </c>
      <c r="N974">
        <v>1</v>
      </c>
      <c r="O974" t="s">
        <v>3144</v>
      </c>
      <c r="P974">
        <v>8709191100</v>
      </c>
      <c r="Q974">
        <v>60019330</v>
      </c>
      <c r="R974" s="7">
        <v>37817</v>
      </c>
      <c r="S974" s="8">
        <f t="shared" si="120"/>
        <v>2003</v>
      </c>
      <c r="T974" s="8">
        <v>2003</v>
      </c>
      <c r="U974" s="8">
        <f t="shared" si="121"/>
        <v>19</v>
      </c>
      <c r="V974" s="7">
        <v>37817</v>
      </c>
      <c r="W974" t="s">
        <v>3143</v>
      </c>
      <c r="X974" s="2">
        <v>0.625</v>
      </c>
      <c r="Y974" s="6">
        <f t="shared" si="126"/>
        <v>1.6684018045433919E-2</v>
      </c>
      <c r="AA974">
        <v>304018</v>
      </c>
      <c r="AB974">
        <v>12352</v>
      </c>
      <c r="AD974" t="s">
        <v>2</v>
      </c>
      <c r="AE974">
        <v>223</v>
      </c>
      <c r="AF974" s="10">
        <v>44256</v>
      </c>
      <c r="AH974" t="s">
        <v>3142</v>
      </c>
      <c r="AI974" t="s">
        <v>3141</v>
      </c>
      <c r="AJ974" t="s">
        <v>3140</v>
      </c>
      <c r="AK974" t="s">
        <v>3139</v>
      </c>
      <c r="AL974">
        <v>10</v>
      </c>
      <c r="AM974" s="5">
        <f t="shared" si="122"/>
        <v>0.52631578947368418</v>
      </c>
      <c r="AN974" s="4">
        <f t="shared" si="127"/>
        <v>7.9714621654476973E-4</v>
      </c>
      <c r="AO974" s="3"/>
      <c r="AP974">
        <v>0</v>
      </c>
      <c r="AR974" t="s">
        <v>1</v>
      </c>
      <c r="AT974" s="2">
        <v>2.31</v>
      </c>
      <c r="AU974" s="1">
        <f t="shared" si="123"/>
        <v>1.1917956496767175</v>
      </c>
      <c r="AV974" s="1">
        <f t="shared" si="124"/>
        <v>0.8740582130989345</v>
      </c>
      <c r="AW974" s="1">
        <f t="shared" si="125"/>
        <v>0.55632077652115142</v>
      </c>
    </row>
    <row r="975" spans="1:49" x14ac:dyDescent="0.2">
      <c r="A975">
        <v>973</v>
      </c>
      <c r="B975" t="s">
        <v>3138</v>
      </c>
      <c r="C975" t="s">
        <v>3137</v>
      </c>
      <c r="F975" t="s">
        <v>3136</v>
      </c>
      <c r="G975" t="s">
        <v>9</v>
      </c>
      <c r="H975" t="s">
        <v>8</v>
      </c>
      <c r="I975" t="s">
        <v>3135</v>
      </c>
      <c r="J975" t="s">
        <v>3134</v>
      </c>
      <c r="K975" t="s">
        <v>3133</v>
      </c>
      <c r="L975" t="s">
        <v>3132</v>
      </c>
      <c r="M975" t="s">
        <v>79</v>
      </c>
      <c r="N975">
        <v>4</v>
      </c>
      <c r="O975" t="s">
        <v>3131</v>
      </c>
      <c r="P975" t="s">
        <v>3130</v>
      </c>
      <c r="Q975" t="s">
        <v>3129</v>
      </c>
      <c r="R975" s="7">
        <v>37816</v>
      </c>
      <c r="S975" s="8">
        <f t="shared" si="120"/>
        <v>2003</v>
      </c>
      <c r="T975" s="8">
        <v>2003</v>
      </c>
      <c r="U975" s="8">
        <f t="shared" si="121"/>
        <v>19</v>
      </c>
      <c r="V975" s="7">
        <v>37816</v>
      </c>
      <c r="W975" t="s">
        <v>548</v>
      </c>
      <c r="X975" s="2">
        <v>0.30399999999999999</v>
      </c>
      <c r="Y975" s="6">
        <f t="shared" si="126"/>
        <v>8.115106377299057E-3</v>
      </c>
      <c r="AA975">
        <v>8952477</v>
      </c>
      <c r="AB975">
        <v>12250</v>
      </c>
      <c r="AD975" t="s">
        <v>2</v>
      </c>
      <c r="AE975">
        <v>38</v>
      </c>
      <c r="AF975">
        <v>4</v>
      </c>
      <c r="AH975" t="s">
        <v>3128</v>
      </c>
      <c r="AI975" t="s">
        <v>3127</v>
      </c>
      <c r="AJ975" t="s">
        <v>3126</v>
      </c>
      <c r="AK975" t="s">
        <v>3125</v>
      </c>
      <c r="AL975">
        <v>1</v>
      </c>
      <c r="AM975" s="5">
        <f t="shared" si="122"/>
        <v>5.2631578947368418E-2</v>
      </c>
      <c r="AN975" s="4">
        <f t="shared" si="127"/>
        <v>7.9714621654476962E-5</v>
      </c>
      <c r="AO975" s="3"/>
      <c r="AP975">
        <v>0</v>
      </c>
      <c r="AR975" t="s">
        <v>1</v>
      </c>
      <c r="AT975" s="2" t="s">
        <v>0</v>
      </c>
      <c r="AU975" s="1">
        <f t="shared" si="123"/>
        <v>0.57044888506056823</v>
      </c>
      <c r="AV975" s="1">
        <f t="shared" si="124"/>
        <v>0.40974104994767674</v>
      </c>
      <c r="AW975" s="1">
        <f t="shared" si="125"/>
        <v>0.2490332148347851</v>
      </c>
    </row>
    <row r="976" spans="1:49" x14ac:dyDescent="0.2">
      <c r="A976">
        <v>974</v>
      </c>
      <c r="B976" t="s">
        <v>3124</v>
      </c>
      <c r="C976" t="s">
        <v>3123</v>
      </c>
      <c r="F976" t="s">
        <v>3122</v>
      </c>
      <c r="G976" t="s">
        <v>9</v>
      </c>
      <c r="H976" t="s">
        <v>8</v>
      </c>
      <c r="I976" t="s">
        <v>3121</v>
      </c>
      <c r="J976" t="s">
        <v>734</v>
      </c>
      <c r="K976" t="s">
        <v>733</v>
      </c>
      <c r="L976" t="s">
        <v>732</v>
      </c>
      <c r="M976" t="s">
        <v>77</v>
      </c>
      <c r="N976">
        <v>4</v>
      </c>
      <c r="O976" t="s">
        <v>3120</v>
      </c>
      <c r="P976" t="s">
        <v>3119</v>
      </c>
      <c r="Q976" t="s">
        <v>3118</v>
      </c>
      <c r="R976" s="7">
        <v>37816</v>
      </c>
      <c r="S976" s="8">
        <f t="shared" si="120"/>
        <v>2003</v>
      </c>
      <c r="T976" s="8">
        <v>2003</v>
      </c>
      <c r="U976" s="8">
        <f t="shared" si="121"/>
        <v>19</v>
      </c>
      <c r="V976" s="7">
        <v>37816</v>
      </c>
      <c r="W976" t="s">
        <v>548</v>
      </c>
      <c r="X976" s="2">
        <v>0.30399999999999999</v>
      </c>
      <c r="Y976" s="6">
        <f t="shared" si="126"/>
        <v>8.115106377299057E-3</v>
      </c>
      <c r="AA976">
        <v>8952477</v>
      </c>
      <c r="AB976">
        <v>12250</v>
      </c>
      <c r="AD976" t="s">
        <v>2</v>
      </c>
      <c r="AE976">
        <v>38</v>
      </c>
      <c r="AF976">
        <v>4</v>
      </c>
      <c r="AH976" t="s">
        <v>3117</v>
      </c>
      <c r="AI976" t="s">
        <v>3116</v>
      </c>
      <c r="AJ976" t="s">
        <v>3115</v>
      </c>
      <c r="AK976" t="s">
        <v>3114</v>
      </c>
      <c r="AL976">
        <v>1</v>
      </c>
      <c r="AM976" s="5">
        <f t="shared" si="122"/>
        <v>5.2631578947368418E-2</v>
      </c>
      <c r="AN976" s="4">
        <f t="shared" si="127"/>
        <v>7.9714621654476962E-5</v>
      </c>
      <c r="AO976" s="3"/>
      <c r="AP976">
        <v>0</v>
      </c>
      <c r="AR976" t="s">
        <v>1</v>
      </c>
      <c r="AT976" s="2" t="s">
        <v>0</v>
      </c>
      <c r="AU976" s="1">
        <f t="shared" si="123"/>
        <v>0.57044888506056823</v>
      </c>
      <c r="AV976" s="1">
        <f t="shared" si="124"/>
        <v>0.40974104994767674</v>
      </c>
      <c r="AW976" s="1">
        <f t="shared" si="125"/>
        <v>0.2490332148347851</v>
      </c>
    </row>
    <row r="977" spans="1:49" x14ac:dyDescent="0.2">
      <c r="A977">
        <v>975</v>
      </c>
      <c r="B977" t="s">
        <v>3113</v>
      </c>
      <c r="C977" t="s">
        <v>3112</v>
      </c>
      <c r="F977" t="s">
        <v>3111</v>
      </c>
      <c r="G977" t="s">
        <v>9</v>
      </c>
      <c r="H977" t="s">
        <v>8</v>
      </c>
      <c r="I977" t="s">
        <v>3110</v>
      </c>
      <c r="J977" t="s">
        <v>3109</v>
      </c>
      <c r="K977" t="s">
        <v>3108</v>
      </c>
      <c r="L977" t="s">
        <v>3107</v>
      </c>
      <c r="M977" t="s">
        <v>77</v>
      </c>
      <c r="N977">
        <v>2</v>
      </c>
      <c r="O977" t="s">
        <v>3106</v>
      </c>
      <c r="P977" t="s">
        <v>3105</v>
      </c>
      <c r="Q977" t="s">
        <v>3104</v>
      </c>
      <c r="R977" s="7">
        <v>37816</v>
      </c>
      <c r="S977" s="8">
        <f t="shared" si="120"/>
        <v>2003</v>
      </c>
      <c r="T977" s="8">
        <v>2003</v>
      </c>
      <c r="U977" s="8">
        <f t="shared" si="121"/>
        <v>19</v>
      </c>
      <c r="V977" s="7">
        <v>37816</v>
      </c>
      <c r="W977" t="s">
        <v>548</v>
      </c>
      <c r="X977" s="2">
        <v>0.30399999999999999</v>
      </c>
      <c r="Y977" s="6">
        <f t="shared" si="126"/>
        <v>8.115106377299057E-3</v>
      </c>
      <c r="AA977">
        <v>8952477</v>
      </c>
      <c r="AB977">
        <v>12250</v>
      </c>
      <c r="AD977" t="s">
        <v>2</v>
      </c>
      <c r="AE977">
        <v>38</v>
      </c>
      <c r="AF977">
        <v>4</v>
      </c>
      <c r="AH977" t="s">
        <v>3103</v>
      </c>
      <c r="AI977" t="s">
        <v>3102</v>
      </c>
      <c r="AJ977" t="s">
        <v>3101</v>
      </c>
      <c r="AK977" t="s">
        <v>3100</v>
      </c>
      <c r="AL977">
        <v>6</v>
      </c>
      <c r="AM977" s="5">
        <f t="shared" si="122"/>
        <v>0.31578947368421051</v>
      </c>
      <c r="AN977" s="4">
        <f t="shared" si="127"/>
        <v>4.7828772992686183E-4</v>
      </c>
      <c r="AO977" s="3"/>
      <c r="AP977">
        <v>0</v>
      </c>
      <c r="AR977" t="s">
        <v>1</v>
      </c>
      <c r="AT977" s="2" t="s">
        <v>0</v>
      </c>
      <c r="AU977" s="1">
        <f t="shared" si="123"/>
        <v>0.58240607830873981</v>
      </c>
      <c r="AV977" s="1">
        <f t="shared" si="124"/>
        <v>0.42966970536129589</v>
      </c>
      <c r="AW977" s="1">
        <f t="shared" si="125"/>
        <v>0.27693333241385204</v>
      </c>
    </row>
    <row r="978" spans="1:49" x14ac:dyDescent="0.2">
      <c r="A978">
        <v>976</v>
      </c>
      <c r="B978" t="s">
        <v>3099</v>
      </c>
      <c r="C978" t="s">
        <v>3098</v>
      </c>
      <c r="F978" t="s">
        <v>3097</v>
      </c>
      <c r="G978" t="s">
        <v>9</v>
      </c>
      <c r="H978" t="s">
        <v>8</v>
      </c>
      <c r="I978" t="s">
        <v>3096</v>
      </c>
      <c r="J978">
        <v>60110693</v>
      </c>
      <c r="K978" t="s">
        <v>998</v>
      </c>
      <c r="L978" t="s">
        <v>997</v>
      </c>
      <c r="M978" t="s">
        <v>139</v>
      </c>
      <c r="N978">
        <v>2</v>
      </c>
      <c r="O978" t="s">
        <v>3095</v>
      </c>
      <c r="P978" t="s">
        <v>3094</v>
      </c>
      <c r="Q978" t="s">
        <v>3093</v>
      </c>
      <c r="R978" s="7">
        <v>37816</v>
      </c>
      <c r="S978" s="8">
        <f t="shared" si="120"/>
        <v>2003</v>
      </c>
      <c r="T978" s="8">
        <v>2003</v>
      </c>
      <c r="U978" s="8">
        <f t="shared" si="121"/>
        <v>19</v>
      </c>
      <c r="V978" s="7">
        <v>37816</v>
      </c>
      <c r="W978" t="s">
        <v>548</v>
      </c>
      <c r="X978" s="2">
        <v>0.30399999999999999</v>
      </c>
      <c r="Y978" s="6">
        <f t="shared" si="126"/>
        <v>8.115106377299057E-3</v>
      </c>
      <c r="AA978">
        <v>8952477</v>
      </c>
      <c r="AB978">
        <v>12250</v>
      </c>
      <c r="AD978" t="s">
        <v>2</v>
      </c>
      <c r="AE978">
        <v>38</v>
      </c>
      <c r="AF978">
        <v>4</v>
      </c>
      <c r="AH978" t="s">
        <v>3092</v>
      </c>
      <c r="AI978" t="s">
        <v>3091</v>
      </c>
      <c r="AJ978" t="s">
        <v>3090</v>
      </c>
      <c r="AK978" t="s">
        <v>3089</v>
      </c>
      <c r="AL978">
        <v>1</v>
      </c>
      <c r="AM978" s="5">
        <f t="shared" si="122"/>
        <v>5.2631578947368418E-2</v>
      </c>
      <c r="AN978" s="4">
        <f t="shared" si="127"/>
        <v>7.9714621654476962E-5</v>
      </c>
      <c r="AO978" s="3"/>
      <c r="AP978">
        <v>0</v>
      </c>
      <c r="AR978" t="s">
        <v>1</v>
      </c>
      <c r="AT978" s="2" t="s">
        <v>0</v>
      </c>
      <c r="AU978" s="1">
        <f t="shared" si="123"/>
        <v>0.57044888506056823</v>
      </c>
      <c r="AV978" s="1">
        <f t="shared" si="124"/>
        <v>0.40974104994767674</v>
      </c>
      <c r="AW978" s="1">
        <f t="shared" si="125"/>
        <v>0.2490332148347851</v>
      </c>
    </row>
    <row r="979" spans="1:49" x14ac:dyDescent="0.2">
      <c r="A979">
        <v>977</v>
      </c>
      <c r="B979" t="s">
        <v>3088</v>
      </c>
      <c r="C979" t="s">
        <v>3087</v>
      </c>
      <c r="F979" t="s">
        <v>3086</v>
      </c>
      <c r="G979" t="s">
        <v>9</v>
      </c>
      <c r="H979" t="s">
        <v>8</v>
      </c>
      <c r="I979" t="s">
        <v>3085</v>
      </c>
      <c r="J979" t="s">
        <v>3084</v>
      </c>
      <c r="K979" t="s">
        <v>3083</v>
      </c>
      <c r="L979" t="s">
        <v>3082</v>
      </c>
      <c r="M979" t="s">
        <v>3081</v>
      </c>
      <c r="N979">
        <v>2</v>
      </c>
      <c r="O979" t="s">
        <v>3080</v>
      </c>
      <c r="P979" t="s">
        <v>3079</v>
      </c>
      <c r="Q979" t="s">
        <v>3078</v>
      </c>
      <c r="R979" s="7">
        <v>37816</v>
      </c>
      <c r="S979" s="8">
        <f t="shared" si="120"/>
        <v>2003</v>
      </c>
      <c r="T979" s="8">
        <v>2003</v>
      </c>
      <c r="U979" s="8">
        <f t="shared" si="121"/>
        <v>19</v>
      </c>
      <c r="V979" s="7">
        <v>37816</v>
      </c>
      <c r="W979" t="s">
        <v>548</v>
      </c>
      <c r="X979" s="2">
        <v>0.30399999999999999</v>
      </c>
      <c r="Y979" s="6">
        <f t="shared" si="126"/>
        <v>8.115106377299057E-3</v>
      </c>
      <c r="AA979">
        <v>8952477</v>
      </c>
      <c r="AB979">
        <v>12250</v>
      </c>
      <c r="AD979" t="s">
        <v>2</v>
      </c>
      <c r="AE979">
        <v>38</v>
      </c>
      <c r="AF979">
        <v>4</v>
      </c>
      <c r="AH979" t="s">
        <v>3077</v>
      </c>
      <c r="AI979" t="s">
        <v>3076</v>
      </c>
      <c r="AJ979" t="s">
        <v>3075</v>
      </c>
      <c r="AK979" t="s">
        <v>3074</v>
      </c>
      <c r="AL979">
        <v>2</v>
      </c>
      <c r="AM979" s="5">
        <f t="shared" si="122"/>
        <v>0.10526315789473684</v>
      </c>
      <c r="AN979" s="4">
        <f t="shared" si="127"/>
        <v>1.5942924330895392E-4</v>
      </c>
      <c r="AO979" s="3"/>
      <c r="AP979">
        <v>0</v>
      </c>
      <c r="AR979" t="s">
        <v>1</v>
      </c>
      <c r="AT979" s="2" t="s">
        <v>0</v>
      </c>
      <c r="AU979" s="1">
        <f t="shared" si="123"/>
        <v>0.57284032371020255</v>
      </c>
      <c r="AV979" s="1">
        <f t="shared" si="124"/>
        <v>0.41372678103040056</v>
      </c>
      <c r="AW979" s="1">
        <f t="shared" si="125"/>
        <v>0.25461323835059846</v>
      </c>
    </row>
    <row r="980" spans="1:49" x14ac:dyDescent="0.2">
      <c r="A980">
        <v>978</v>
      </c>
      <c r="B980" t="s">
        <v>3073</v>
      </c>
      <c r="C980" t="s">
        <v>3072</v>
      </c>
      <c r="F980" t="s">
        <v>3071</v>
      </c>
      <c r="G980" t="s">
        <v>9</v>
      </c>
      <c r="H980" t="s">
        <v>8</v>
      </c>
      <c r="I980" t="s">
        <v>92</v>
      </c>
      <c r="J980">
        <v>60011357</v>
      </c>
      <c r="K980" t="s">
        <v>91</v>
      </c>
      <c r="L980" t="s">
        <v>90</v>
      </c>
      <c r="M980" t="s">
        <v>89</v>
      </c>
      <c r="N980">
        <v>3</v>
      </c>
      <c r="O980" t="s">
        <v>3070</v>
      </c>
      <c r="P980" t="s">
        <v>3069</v>
      </c>
      <c r="Q980" t="s">
        <v>88</v>
      </c>
      <c r="R980" s="7">
        <v>37816</v>
      </c>
      <c r="S980" s="8">
        <f t="shared" si="120"/>
        <v>2003</v>
      </c>
      <c r="T980" s="8">
        <v>2003</v>
      </c>
      <c r="U980" s="8">
        <f t="shared" si="121"/>
        <v>19</v>
      </c>
      <c r="V980" s="7">
        <v>37816</v>
      </c>
      <c r="W980" t="s">
        <v>548</v>
      </c>
      <c r="X980" s="2">
        <v>0.30399999999999999</v>
      </c>
      <c r="Y980" s="6">
        <f t="shared" si="126"/>
        <v>8.115106377299057E-3</v>
      </c>
      <c r="AA980">
        <v>8952477</v>
      </c>
      <c r="AB980">
        <v>12250</v>
      </c>
      <c r="AD980" t="s">
        <v>2</v>
      </c>
      <c r="AE980">
        <v>38</v>
      </c>
      <c r="AF980">
        <v>4</v>
      </c>
      <c r="AH980" t="s">
        <v>3068</v>
      </c>
      <c r="AI980" t="s">
        <v>3067</v>
      </c>
      <c r="AJ980" t="s">
        <v>3066</v>
      </c>
      <c r="AK980" t="s">
        <v>3065</v>
      </c>
      <c r="AL980">
        <v>67</v>
      </c>
      <c r="AM980" s="5">
        <f t="shared" si="122"/>
        <v>3.5263157894736841</v>
      </c>
      <c r="AN980" s="4">
        <f t="shared" si="127"/>
        <v>5.340879650849957E-3</v>
      </c>
      <c r="AO980" s="3"/>
      <c r="AP980">
        <v>0</v>
      </c>
      <c r="AR980" t="s">
        <v>1</v>
      </c>
      <c r="AT980" s="2" t="s">
        <v>0</v>
      </c>
      <c r="AU980" s="1">
        <f t="shared" si="123"/>
        <v>0.72828383593643264</v>
      </c>
      <c r="AV980" s="1">
        <f t="shared" si="124"/>
        <v>0.6727993014074507</v>
      </c>
      <c r="AW980" s="1">
        <f t="shared" si="125"/>
        <v>0.61731476687846865</v>
      </c>
    </row>
    <row r="981" spans="1:49" x14ac:dyDescent="0.2">
      <c r="A981">
        <v>979</v>
      </c>
      <c r="B981" t="s">
        <v>3064</v>
      </c>
      <c r="C981" t="s">
        <v>3063</v>
      </c>
      <c r="F981" t="s">
        <v>3062</v>
      </c>
      <c r="G981" t="s">
        <v>9</v>
      </c>
      <c r="H981" t="s">
        <v>8</v>
      </c>
      <c r="I981" t="s">
        <v>3061</v>
      </c>
      <c r="N981">
        <v>5</v>
      </c>
      <c r="O981" t="s">
        <v>3060</v>
      </c>
      <c r="P981" t="s">
        <v>3059</v>
      </c>
      <c r="Q981" t="s">
        <v>275</v>
      </c>
      <c r="R981" s="7">
        <v>37816</v>
      </c>
      <c r="S981" s="8">
        <f t="shared" si="120"/>
        <v>2003</v>
      </c>
      <c r="T981" s="8">
        <v>2003</v>
      </c>
      <c r="U981" s="8">
        <f t="shared" si="121"/>
        <v>19</v>
      </c>
      <c r="V981" s="7">
        <v>37816</v>
      </c>
      <c r="W981" t="s">
        <v>548</v>
      </c>
      <c r="X981" s="2">
        <v>0.30399999999999999</v>
      </c>
      <c r="Y981" s="6">
        <f t="shared" si="126"/>
        <v>8.115106377299057E-3</v>
      </c>
      <c r="AA981">
        <v>8952477</v>
      </c>
      <c r="AB981">
        <v>12250</v>
      </c>
      <c r="AD981" t="s">
        <v>2</v>
      </c>
      <c r="AE981">
        <v>38</v>
      </c>
      <c r="AF981">
        <v>4</v>
      </c>
      <c r="AH981" t="s">
        <v>3058</v>
      </c>
      <c r="AI981" t="s">
        <v>3057</v>
      </c>
      <c r="AJ981" t="s">
        <v>3056</v>
      </c>
      <c r="AK981" t="s">
        <v>3055</v>
      </c>
      <c r="AL981">
        <v>11</v>
      </c>
      <c r="AM981" s="5">
        <f t="shared" si="122"/>
        <v>0.57894736842105265</v>
      </c>
      <c r="AN981" s="4">
        <f t="shared" si="127"/>
        <v>8.768608381992467E-4</v>
      </c>
      <c r="AO981" s="3"/>
      <c r="AP981">
        <v>0</v>
      </c>
      <c r="AR981" t="s">
        <v>1</v>
      </c>
      <c r="AT981" s="2" t="s">
        <v>0</v>
      </c>
      <c r="AU981" s="1">
        <f t="shared" si="123"/>
        <v>0.59436327155691138</v>
      </c>
      <c r="AV981" s="1">
        <f t="shared" si="124"/>
        <v>0.44959836077491516</v>
      </c>
      <c r="AW981" s="1">
        <f t="shared" si="125"/>
        <v>0.304833449992919</v>
      </c>
    </row>
    <row r="982" spans="1:49" x14ac:dyDescent="0.2">
      <c r="A982">
        <v>980</v>
      </c>
      <c r="B982" t="s">
        <v>3054</v>
      </c>
      <c r="C982" t="s">
        <v>3053</v>
      </c>
      <c r="F982" t="s">
        <v>3052</v>
      </c>
      <c r="G982" t="s">
        <v>9</v>
      </c>
      <c r="H982" t="s">
        <v>8</v>
      </c>
      <c r="I982" t="s">
        <v>1148</v>
      </c>
      <c r="J982">
        <v>60025778</v>
      </c>
      <c r="K982" t="s">
        <v>307</v>
      </c>
      <c r="L982" t="s">
        <v>306</v>
      </c>
      <c r="M982" t="s">
        <v>46</v>
      </c>
      <c r="N982">
        <v>4</v>
      </c>
      <c r="O982" t="s">
        <v>3051</v>
      </c>
      <c r="P982" t="s">
        <v>1147</v>
      </c>
      <c r="Q982" t="s">
        <v>3050</v>
      </c>
      <c r="R982" s="7">
        <v>37816</v>
      </c>
      <c r="S982" s="8">
        <f t="shared" si="120"/>
        <v>2003</v>
      </c>
      <c r="T982" s="8">
        <v>2003</v>
      </c>
      <c r="U982" s="8">
        <f t="shared" si="121"/>
        <v>19</v>
      </c>
      <c r="V982" s="7">
        <v>37816</v>
      </c>
      <c r="W982" t="s">
        <v>548</v>
      </c>
      <c r="X982" s="2">
        <v>0.30399999999999999</v>
      </c>
      <c r="Y982" s="6">
        <f t="shared" si="126"/>
        <v>8.115106377299057E-3</v>
      </c>
      <c r="AA982">
        <v>8952477</v>
      </c>
      <c r="AB982">
        <v>12250</v>
      </c>
      <c r="AD982" t="s">
        <v>2</v>
      </c>
      <c r="AE982">
        <v>38</v>
      </c>
      <c r="AF982">
        <v>4</v>
      </c>
      <c r="AH982" t="s">
        <v>3049</v>
      </c>
      <c r="AI982" t="s">
        <v>3048</v>
      </c>
      <c r="AJ982" t="s">
        <v>3047</v>
      </c>
      <c r="AK982" t="s">
        <v>3046</v>
      </c>
      <c r="AL982">
        <v>1</v>
      </c>
      <c r="AM982" s="5">
        <f t="shared" si="122"/>
        <v>5.2631578947368418E-2</v>
      </c>
      <c r="AN982" s="4">
        <f t="shared" si="127"/>
        <v>7.9714621654476962E-5</v>
      </c>
      <c r="AO982" s="3"/>
      <c r="AP982">
        <v>0</v>
      </c>
      <c r="AR982" t="s">
        <v>1</v>
      </c>
      <c r="AT982" s="2" t="s">
        <v>0</v>
      </c>
      <c r="AU982" s="1">
        <f t="shared" si="123"/>
        <v>0.57044888506056823</v>
      </c>
      <c r="AV982" s="1">
        <f t="shared" si="124"/>
        <v>0.40974104994767674</v>
      </c>
      <c r="AW982" s="1">
        <f t="shared" si="125"/>
        <v>0.2490332148347851</v>
      </c>
    </row>
    <row r="983" spans="1:49" x14ac:dyDescent="0.2">
      <c r="A983">
        <v>981</v>
      </c>
      <c r="B983" t="s">
        <v>3045</v>
      </c>
      <c r="C983" t="s">
        <v>3044</v>
      </c>
      <c r="F983" t="s">
        <v>3043</v>
      </c>
      <c r="G983" t="s">
        <v>9</v>
      </c>
      <c r="H983" t="s">
        <v>8</v>
      </c>
      <c r="I983" t="s">
        <v>837</v>
      </c>
      <c r="J983">
        <v>60025578</v>
      </c>
      <c r="K983" t="s">
        <v>854</v>
      </c>
      <c r="L983" t="s">
        <v>473</v>
      </c>
      <c r="M983" t="s">
        <v>26</v>
      </c>
      <c r="N983">
        <v>3</v>
      </c>
      <c r="O983" t="s">
        <v>3042</v>
      </c>
      <c r="P983" t="s">
        <v>3041</v>
      </c>
      <c r="Q983" t="s">
        <v>873</v>
      </c>
      <c r="R983" s="7">
        <v>37816</v>
      </c>
      <c r="S983" s="8">
        <f t="shared" si="120"/>
        <v>2003</v>
      </c>
      <c r="T983" s="8">
        <v>2003</v>
      </c>
      <c r="U983" s="8">
        <f t="shared" si="121"/>
        <v>19</v>
      </c>
      <c r="V983" s="7">
        <v>37816</v>
      </c>
      <c r="W983" t="s">
        <v>548</v>
      </c>
      <c r="X983" s="2">
        <v>0.30399999999999999</v>
      </c>
      <c r="Y983" s="6">
        <f t="shared" si="126"/>
        <v>8.115106377299057E-3</v>
      </c>
      <c r="AA983">
        <v>8952477</v>
      </c>
      <c r="AB983">
        <v>12250</v>
      </c>
      <c r="AD983" t="s">
        <v>2</v>
      </c>
      <c r="AE983">
        <v>38</v>
      </c>
      <c r="AF983">
        <v>4</v>
      </c>
      <c r="AH983" t="s">
        <v>3040</v>
      </c>
      <c r="AI983" t="s">
        <v>3039</v>
      </c>
      <c r="AJ983" t="s">
        <v>3038</v>
      </c>
      <c r="AK983" t="s">
        <v>3037</v>
      </c>
      <c r="AL983">
        <v>17</v>
      </c>
      <c r="AM983" s="5">
        <f t="shared" si="122"/>
        <v>0.89473684210526316</v>
      </c>
      <c r="AN983" s="4">
        <f t="shared" si="127"/>
        <v>1.3551485681261085E-3</v>
      </c>
      <c r="AO983" s="3"/>
      <c r="AP983">
        <v>0</v>
      </c>
      <c r="AR983" t="s">
        <v>1</v>
      </c>
      <c r="AT983" s="2" t="s">
        <v>0</v>
      </c>
      <c r="AU983" s="1">
        <f t="shared" si="123"/>
        <v>0.60871190345471715</v>
      </c>
      <c r="AV983" s="1">
        <f t="shared" si="124"/>
        <v>0.47351274727125831</v>
      </c>
      <c r="AW983" s="1">
        <f t="shared" si="125"/>
        <v>0.33831359108779929</v>
      </c>
    </row>
    <row r="984" spans="1:49" x14ac:dyDescent="0.2">
      <c r="A984">
        <v>982</v>
      </c>
      <c r="B984" t="s">
        <v>3036</v>
      </c>
      <c r="C984" t="s">
        <v>3035</v>
      </c>
      <c r="F984" t="s">
        <v>3034</v>
      </c>
      <c r="G984" t="s">
        <v>9</v>
      </c>
      <c r="H984" t="s">
        <v>8</v>
      </c>
      <c r="I984" t="s">
        <v>3033</v>
      </c>
      <c r="J984">
        <v>60105585</v>
      </c>
      <c r="K984" t="s">
        <v>740</v>
      </c>
      <c r="L984" t="s">
        <v>739</v>
      </c>
      <c r="M984" t="s">
        <v>139</v>
      </c>
      <c r="N984">
        <v>3</v>
      </c>
      <c r="O984" t="s">
        <v>3032</v>
      </c>
      <c r="P984" t="s">
        <v>3031</v>
      </c>
      <c r="Q984" t="s">
        <v>3030</v>
      </c>
      <c r="R984" s="7">
        <v>37816</v>
      </c>
      <c r="S984" s="8">
        <f t="shared" si="120"/>
        <v>2003</v>
      </c>
      <c r="T984" s="8">
        <v>2003</v>
      </c>
      <c r="U984" s="8">
        <f t="shared" si="121"/>
        <v>19</v>
      </c>
      <c r="V984" s="7">
        <v>37816</v>
      </c>
      <c r="W984" t="s">
        <v>548</v>
      </c>
      <c r="X984" s="2">
        <v>0.30399999999999999</v>
      </c>
      <c r="Y984" s="6">
        <f t="shared" si="126"/>
        <v>8.115106377299057E-3</v>
      </c>
      <c r="AA984">
        <v>8952477</v>
      </c>
      <c r="AB984">
        <v>12250</v>
      </c>
      <c r="AD984" t="s">
        <v>2</v>
      </c>
      <c r="AE984">
        <v>38</v>
      </c>
      <c r="AF984">
        <v>4</v>
      </c>
      <c r="AH984" t="s">
        <v>3029</v>
      </c>
      <c r="AI984" t="s">
        <v>3028</v>
      </c>
      <c r="AJ984" t="s">
        <v>3027</v>
      </c>
      <c r="AK984" t="s">
        <v>3026</v>
      </c>
      <c r="AL984">
        <v>4</v>
      </c>
      <c r="AM984" s="5">
        <f t="shared" si="122"/>
        <v>0.21052631578947367</v>
      </c>
      <c r="AN984" s="4">
        <f t="shared" si="127"/>
        <v>3.1885848661790785E-4</v>
      </c>
      <c r="AO984" s="3"/>
      <c r="AP984">
        <v>0</v>
      </c>
      <c r="AR984" t="s">
        <v>1</v>
      </c>
      <c r="AT984" s="2" t="s">
        <v>0</v>
      </c>
      <c r="AU984" s="1">
        <f t="shared" si="123"/>
        <v>0.57762320100947118</v>
      </c>
      <c r="AV984" s="1">
        <f t="shared" si="124"/>
        <v>0.4216982431958482</v>
      </c>
      <c r="AW984" s="1">
        <f t="shared" si="125"/>
        <v>0.26577328538222528</v>
      </c>
    </row>
    <row r="985" spans="1:49" x14ac:dyDescent="0.2">
      <c r="A985">
        <v>983</v>
      </c>
      <c r="B985" t="s">
        <v>3025</v>
      </c>
      <c r="C985" t="s">
        <v>3024</v>
      </c>
      <c r="F985" t="s">
        <v>3023</v>
      </c>
      <c r="G985" t="s">
        <v>9</v>
      </c>
      <c r="H985" t="s">
        <v>8</v>
      </c>
      <c r="I985" t="s">
        <v>724</v>
      </c>
      <c r="J985" t="s">
        <v>723</v>
      </c>
      <c r="K985" t="s">
        <v>722</v>
      </c>
      <c r="L985" t="s">
        <v>721</v>
      </c>
      <c r="M985" t="s">
        <v>720</v>
      </c>
      <c r="N985">
        <v>6</v>
      </c>
      <c r="O985" t="s">
        <v>3022</v>
      </c>
      <c r="P985" t="s">
        <v>3021</v>
      </c>
      <c r="Q985" t="s">
        <v>3020</v>
      </c>
      <c r="R985" s="7">
        <v>37812</v>
      </c>
      <c r="S985" s="8">
        <f t="shared" si="120"/>
        <v>2003</v>
      </c>
      <c r="T985" s="8">
        <v>2003</v>
      </c>
      <c r="U985" s="8">
        <f t="shared" si="121"/>
        <v>19</v>
      </c>
      <c r="V985" s="7">
        <v>37812</v>
      </c>
      <c r="W985" t="s">
        <v>293</v>
      </c>
      <c r="X985" s="2">
        <v>2.3759999999999999</v>
      </c>
      <c r="Y985" s="6">
        <f t="shared" si="126"/>
        <v>6.3425963001521576E-2</v>
      </c>
      <c r="AA985" t="s">
        <v>292</v>
      </c>
      <c r="AB985">
        <v>26765</v>
      </c>
      <c r="AC985">
        <v>15384357</v>
      </c>
      <c r="AD985" t="s">
        <v>2</v>
      </c>
      <c r="AE985">
        <v>591</v>
      </c>
      <c r="AF985" t="s">
        <v>291</v>
      </c>
      <c r="AH985" t="s">
        <v>3019</v>
      </c>
      <c r="AI985" t="s">
        <v>3018</v>
      </c>
      <c r="AJ985" t="s">
        <v>3017</v>
      </c>
      <c r="AK985" t="s">
        <v>3016</v>
      </c>
      <c r="AL985">
        <v>54</v>
      </c>
      <c r="AM985" s="5">
        <f t="shared" si="122"/>
        <v>2.8421052631578947</v>
      </c>
      <c r="AN985" s="4">
        <f t="shared" si="127"/>
        <v>4.3045895693417562E-3</v>
      </c>
      <c r="AO985" s="3"/>
      <c r="AP985">
        <v>0</v>
      </c>
      <c r="AR985" t="s">
        <v>1</v>
      </c>
      <c r="AT985" s="2">
        <v>5.8739999999999997</v>
      </c>
      <c r="AU985" s="1">
        <f t="shared" si="123"/>
        <v>4.5689550971867625</v>
      </c>
      <c r="AV985" s="1">
        <f t="shared" si="124"/>
        <v>3.3865276285431665</v>
      </c>
      <c r="AW985" s="1">
        <f t="shared" si="125"/>
        <v>2.20410015989957</v>
      </c>
    </row>
    <row r="986" spans="1:49" x14ac:dyDescent="0.2">
      <c r="A986">
        <v>984</v>
      </c>
      <c r="B986" t="s">
        <v>3015</v>
      </c>
      <c r="C986" t="s">
        <v>3014</v>
      </c>
      <c r="F986" t="s">
        <v>3013</v>
      </c>
      <c r="G986" t="s">
        <v>9</v>
      </c>
      <c r="H986" t="s">
        <v>8</v>
      </c>
      <c r="I986" t="s">
        <v>872</v>
      </c>
      <c r="J986">
        <v>60027299</v>
      </c>
      <c r="K986" t="s">
        <v>871</v>
      </c>
      <c r="L986" t="s">
        <v>870</v>
      </c>
      <c r="M986" t="s">
        <v>22</v>
      </c>
      <c r="N986">
        <v>7</v>
      </c>
      <c r="O986" t="s">
        <v>3012</v>
      </c>
      <c r="P986" t="s">
        <v>3011</v>
      </c>
      <c r="Q986" t="s">
        <v>869</v>
      </c>
      <c r="R986" s="7">
        <v>37812</v>
      </c>
      <c r="S986" s="8">
        <f t="shared" si="120"/>
        <v>2003</v>
      </c>
      <c r="T986" s="8">
        <v>2003</v>
      </c>
      <c r="U986" s="8">
        <f t="shared" si="121"/>
        <v>19</v>
      </c>
      <c r="V986" s="7">
        <v>37812</v>
      </c>
      <c r="W986" t="s">
        <v>573</v>
      </c>
      <c r="X986" s="2">
        <v>0.375</v>
      </c>
      <c r="Y986" s="6">
        <f t="shared" si="126"/>
        <v>1.0010410827260351E-2</v>
      </c>
      <c r="AA986">
        <v>135194</v>
      </c>
      <c r="AB986">
        <v>24918</v>
      </c>
      <c r="AD986" t="s">
        <v>2</v>
      </c>
      <c r="AE986">
        <v>39</v>
      </c>
      <c r="AF986">
        <v>14</v>
      </c>
      <c r="AH986" t="s">
        <v>3010</v>
      </c>
      <c r="AI986" t="s">
        <v>3009</v>
      </c>
      <c r="AK986" t="s">
        <v>3008</v>
      </c>
      <c r="AL986">
        <v>2</v>
      </c>
      <c r="AM986" s="5">
        <f t="shared" si="122"/>
        <v>0.10526315789473684</v>
      </c>
      <c r="AN986" s="4">
        <f t="shared" si="127"/>
        <v>1.5942924330895392E-4</v>
      </c>
      <c r="AO986" s="3"/>
      <c r="AP986">
        <v>0</v>
      </c>
      <c r="AR986" t="s">
        <v>1</v>
      </c>
      <c r="AT986" s="2">
        <v>1.3140000000000001</v>
      </c>
      <c r="AU986" s="1">
        <f t="shared" si="123"/>
        <v>0.70551163520749316</v>
      </c>
      <c r="AV986" s="1">
        <f t="shared" si="124"/>
        <v>0.50849200352846524</v>
      </c>
      <c r="AW986" s="1">
        <f t="shared" si="125"/>
        <v>0.31147237184943727</v>
      </c>
    </row>
    <row r="987" spans="1:49" x14ac:dyDescent="0.2">
      <c r="A987">
        <v>985</v>
      </c>
      <c r="B987" t="s">
        <v>3007</v>
      </c>
      <c r="C987" t="s">
        <v>3006</v>
      </c>
      <c r="F987" t="s">
        <v>3005</v>
      </c>
      <c r="G987" t="s">
        <v>9</v>
      </c>
      <c r="H987" t="s">
        <v>8</v>
      </c>
      <c r="I987" t="s">
        <v>3004</v>
      </c>
      <c r="J987">
        <v>60012164</v>
      </c>
      <c r="K987" t="s">
        <v>3003</v>
      </c>
      <c r="L987" t="s">
        <v>3002</v>
      </c>
      <c r="M987" t="s">
        <v>139</v>
      </c>
      <c r="N987">
        <v>3</v>
      </c>
      <c r="O987" t="s">
        <v>3001</v>
      </c>
      <c r="P987" t="s">
        <v>3000</v>
      </c>
      <c r="Q987" t="s">
        <v>2999</v>
      </c>
      <c r="R987" s="7">
        <v>37812</v>
      </c>
      <c r="S987" s="8">
        <f t="shared" si="120"/>
        <v>2003</v>
      </c>
      <c r="T987" s="8">
        <v>2003</v>
      </c>
      <c r="U987" s="8">
        <f t="shared" si="121"/>
        <v>19</v>
      </c>
      <c r="V987" s="7">
        <v>37812</v>
      </c>
      <c r="W987" t="s">
        <v>573</v>
      </c>
      <c r="X987" s="2">
        <v>0.375</v>
      </c>
      <c r="Y987" s="6">
        <f t="shared" si="126"/>
        <v>1.0010410827260351E-2</v>
      </c>
      <c r="AA987">
        <v>135194</v>
      </c>
      <c r="AB987">
        <v>24918</v>
      </c>
      <c r="AD987" t="s">
        <v>2</v>
      </c>
      <c r="AE987">
        <v>39</v>
      </c>
      <c r="AF987">
        <v>14</v>
      </c>
      <c r="AH987" t="s">
        <v>2998</v>
      </c>
      <c r="AI987" t="s">
        <v>2997</v>
      </c>
      <c r="AK987" t="s">
        <v>2996</v>
      </c>
      <c r="AL987">
        <v>5</v>
      </c>
      <c r="AM987" s="5">
        <f t="shared" si="122"/>
        <v>0.26315789473684209</v>
      </c>
      <c r="AN987" s="4">
        <f t="shared" si="127"/>
        <v>3.9857310827238487E-4</v>
      </c>
      <c r="AO987" s="3"/>
      <c r="AP987">
        <v>0</v>
      </c>
      <c r="AR987" t="s">
        <v>1</v>
      </c>
      <c r="AT987" s="2">
        <v>1.3140000000000001</v>
      </c>
      <c r="AU987" s="1">
        <f t="shared" si="123"/>
        <v>0.7126859511563961</v>
      </c>
      <c r="AV987" s="1">
        <f t="shared" si="124"/>
        <v>0.52044919677663681</v>
      </c>
      <c r="AW987" s="1">
        <f t="shared" si="125"/>
        <v>0.32821244239687747</v>
      </c>
    </row>
    <row r="988" spans="1:49" x14ac:dyDescent="0.2">
      <c r="A988">
        <v>986</v>
      </c>
      <c r="B988" t="s">
        <v>2995</v>
      </c>
      <c r="C988" t="s">
        <v>2994</v>
      </c>
      <c r="F988" t="s">
        <v>2993</v>
      </c>
      <c r="G988" t="s">
        <v>9</v>
      </c>
      <c r="H988" t="s">
        <v>8</v>
      </c>
      <c r="I988" t="s">
        <v>2992</v>
      </c>
      <c r="J988">
        <v>60104081</v>
      </c>
      <c r="K988" t="s">
        <v>2991</v>
      </c>
      <c r="L988" t="s">
        <v>2990</v>
      </c>
      <c r="M988" t="s">
        <v>139</v>
      </c>
      <c r="N988">
        <v>2</v>
      </c>
      <c r="O988" t="s">
        <v>2989</v>
      </c>
      <c r="P988" t="s">
        <v>2988</v>
      </c>
      <c r="Q988" t="s">
        <v>2987</v>
      </c>
      <c r="R988" s="7">
        <v>37812</v>
      </c>
      <c r="S988" s="8">
        <f t="shared" si="120"/>
        <v>2003</v>
      </c>
      <c r="T988" s="8">
        <v>2003</v>
      </c>
      <c r="U988" s="8">
        <f t="shared" si="121"/>
        <v>19</v>
      </c>
      <c r="V988" s="7">
        <v>37812</v>
      </c>
      <c r="W988" t="s">
        <v>573</v>
      </c>
      <c r="X988" s="2">
        <v>0.375</v>
      </c>
      <c r="Y988" s="6">
        <f t="shared" si="126"/>
        <v>1.0010410827260351E-2</v>
      </c>
      <c r="AA988">
        <v>135194</v>
      </c>
      <c r="AB988">
        <v>24918</v>
      </c>
      <c r="AD988" t="s">
        <v>2</v>
      </c>
      <c r="AE988">
        <v>39</v>
      </c>
      <c r="AF988">
        <v>14</v>
      </c>
      <c r="AH988" t="s">
        <v>2986</v>
      </c>
      <c r="AI988" t="s">
        <v>2985</v>
      </c>
      <c r="AK988" t="s">
        <v>2984</v>
      </c>
      <c r="AL988">
        <v>8</v>
      </c>
      <c r="AM988" s="5">
        <f t="shared" si="122"/>
        <v>0.42105263157894735</v>
      </c>
      <c r="AN988" s="4">
        <f t="shared" si="127"/>
        <v>6.377169732358157E-4</v>
      </c>
      <c r="AO988" s="3"/>
      <c r="AP988">
        <v>0</v>
      </c>
      <c r="AR988" t="s">
        <v>1</v>
      </c>
      <c r="AT988" s="2">
        <v>1.3140000000000001</v>
      </c>
      <c r="AU988" s="1">
        <f t="shared" si="123"/>
        <v>0.71986026710529905</v>
      </c>
      <c r="AV988" s="1">
        <f t="shared" si="124"/>
        <v>0.53240639002480827</v>
      </c>
      <c r="AW988" s="1">
        <f t="shared" si="125"/>
        <v>0.34495251294431761</v>
      </c>
    </row>
    <row r="989" spans="1:49" x14ac:dyDescent="0.2">
      <c r="A989">
        <v>987</v>
      </c>
      <c r="B989" t="s">
        <v>2983</v>
      </c>
      <c r="C989" t="s">
        <v>2982</v>
      </c>
      <c r="F989" t="s">
        <v>2981</v>
      </c>
      <c r="G989" t="s">
        <v>9</v>
      </c>
      <c r="H989" t="s">
        <v>8</v>
      </c>
      <c r="I989" t="s">
        <v>2980</v>
      </c>
      <c r="J989">
        <v>60013983</v>
      </c>
      <c r="K989" t="s">
        <v>781</v>
      </c>
      <c r="L989" t="s">
        <v>780</v>
      </c>
      <c r="M989" t="s">
        <v>725</v>
      </c>
      <c r="N989">
        <v>2</v>
      </c>
      <c r="O989" t="s">
        <v>2979</v>
      </c>
      <c r="P989" t="s">
        <v>2978</v>
      </c>
      <c r="Q989" t="s">
        <v>779</v>
      </c>
      <c r="R989" s="7">
        <v>37812</v>
      </c>
      <c r="S989" s="8">
        <f t="shared" si="120"/>
        <v>2003</v>
      </c>
      <c r="T989" s="8">
        <v>2003</v>
      </c>
      <c r="U989" s="8">
        <f t="shared" si="121"/>
        <v>19</v>
      </c>
      <c r="V989" s="7">
        <v>37812</v>
      </c>
      <c r="W989" t="s">
        <v>573</v>
      </c>
      <c r="X989" s="2">
        <v>0.375</v>
      </c>
      <c r="Y989" s="6">
        <f t="shared" si="126"/>
        <v>1.0010410827260351E-2</v>
      </c>
      <c r="AA989">
        <v>135194</v>
      </c>
      <c r="AB989">
        <v>24918</v>
      </c>
      <c r="AD989" t="s">
        <v>2</v>
      </c>
      <c r="AE989">
        <v>39</v>
      </c>
      <c r="AF989">
        <v>14</v>
      </c>
      <c r="AH989" t="s">
        <v>2977</v>
      </c>
      <c r="AI989" t="s">
        <v>2976</v>
      </c>
      <c r="AK989" t="s">
        <v>2975</v>
      </c>
      <c r="AL989">
        <v>13</v>
      </c>
      <c r="AM989" s="5">
        <f t="shared" si="122"/>
        <v>0.68421052631578949</v>
      </c>
      <c r="AN989" s="4">
        <f t="shared" si="127"/>
        <v>1.0362900815082006E-3</v>
      </c>
      <c r="AO989" s="3"/>
      <c r="AP989">
        <v>0</v>
      </c>
      <c r="AR989" t="s">
        <v>1</v>
      </c>
      <c r="AT989" s="2">
        <v>1.3140000000000001</v>
      </c>
      <c r="AU989" s="1">
        <f t="shared" si="123"/>
        <v>0.73181746035347062</v>
      </c>
      <c r="AV989" s="1">
        <f t="shared" si="124"/>
        <v>0.5523350454384276</v>
      </c>
      <c r="AW989" s="1">
        <f t="shared" si="125"/>
        <v>0.37285263052338452</v>
      </c>
    </row>
    <row r="990" spans="1:49" x14ac:dyDescent="0.2">
      <c r="A990">
        <v>988</v>
      </c>
      <c r="B990" t="s">
        <v>2974</v>
      </c>
      <c r="C990" t="s">
        <v>2973</v>
      </c>
      <c r="F990" t="s">
        <v>2972</v>
      </c>
      <c r="G990" t="s">
        <v>9</v>
      </c>
      <c r="H990" t="s">
        <v>8</v>
      </c>
      <c r="I990" t="s">
        <v>2971</v>
      </c>
      <c r="J990">
        <v>60033110</v>
      </c>
      <c r="K990" t="s">
        <v>2970</v>
      </c>
      <c r="L990" t="s">
        <v>90</v>
      </c>
      <c r="M990" t="s">
        <v>89</v>
      </c>
      <c r="N990">
        <v>2</v>
      </c>
      <c r="O990" t="s">
        <v>2969</v>
      </c>
      <c r="P990" t="s">
        <v>2968</v>
      </c>
      <c r="Q990" t="s">
        <v>2967</v>
      </c>
      <c r="R990" s="7">
        <v>37812</v>
      </c>
      <c r="S990" s="8">
        <f t="shared" si="120"/>
        <v>2003</v>
      </c>
      <c r="T990" s="8">
        <v>2003</v>
      </c>
      <c r="U990" s="8">
        <f t="shared" si="121"/>
        <v>19</v>
      </c>
      <c r="V990" s="7">
        <v>37812</v>
      </c>
      <c r="W990" t="s">
        <v>573</v>
      </c>
      <c r="X990" s="2">
        <v>0.375</v>
      </c>
      <c r="Y990" s="6">
        <f t="shared" si="126"/>
        <v>1.0010410827260351E-2</v>
      </c>
      <c r="AA990">
        <v>135194</v>
      </c>
      <c r="AB990">
        <v>24918</v>
      </c>
      <c r="AD990" t="s">
        <v>2</v>
      </c>
      <c r="AE990">
        <v>39</v>
      </c>
      <c r="AF990">
        <v>14</v>
      </c>
      <c r="AH990" t="s">
        <v>2966</v>
      </c>
      <c r="AI990" t="s">
        <v>2965</v>
      </c>
      <c r="AK990" t="s">
        <v>2964</v>
      </c>
      <c r="AL990">
        <v>19</v>
      </c>
      <c r="AM990" s="5">
        <f t="shared" si="122"/>
        <v>1</v>
      </c>
      <c r="AN990" s="4">
        <f t="shared" si="127"/>
        <v>1.5145778114350624E-3</v>
      </c>
      <c r="AO990" s="3"/>
      <c r="AP990">
        <v>0</v>
      </c>
      <c r="AR990" t="s">
        <v>1</v>
      </c>
      <c r="AT990" s="2">
        <v>1.3140000000000001</v>
      </c>
      <c r="AU990" s="1">
        <f t="shared" si="123"/>
        <v>0.74616609225127639</v>
      </c>
      <c r="AV990" s="1">
        <f t="shared" si="124"/>
        <v>0.57624943193477074</v>
      </c>
      <c r="AW990" s="1">
        <f t="shared" si="125"/>
        <v>0.40633277161826492</v>
      </c>
    </row>
    <row r="991" spans="1:49" x14ac:dyDescent="0.2">
      <c r="A991">
        <v>989</v>
      </c>
      <c r="B991" t="s">
        <v>2963</v>
      </c>
      <c r="C991" t="s">
        <v>2962</v>
      </c>
      <c r="F991" t="s">
        <v>2961</v>
      </c>
      <c r="G991" t="s">
        <v>9</v>
      </c>
      <c r="H991" t="s">
        <v>8</v>
      </c>
      <c r="I991" t="s">
        <v>2960</v>
      </c>
      <c r="J991">
        <v>60016636</v>
      </c>
      <c r="K991" t="s">
        <v>2959</v>
      </c>
      <c r="L991" t="s">
        <v>2958</v>
      </c>
      <c r="M991" t="s">
        <v>411</v>
      </c>
      <c r="N991">
        <v>1</v>
      </c>
      <c r="O991" t="s">
        <v>2957</v>
      </c>
      <c r="P991">
        <v>56110906300</v>
      </c>
      <c r="Q991">
        <v>60016636</v>
      </c>
      <c r="R991" s="7">
        <v>37812</v>
      </c>
      <c r="S991" s="8">
        <f t="shared" si="120"/>
        <v>2003</v>
      </c>
      <c r="T991" s="8">
        <v>2003</v>
      </c>
      <c r="U991" s="8">
        <f t="shared" si="121"/>
        <v>19</v>
      </c>
      <c r="V991" s="7">
        <v>37812</v>
      </c>
      <c r="W991" t="s">
        <v>573</v>
      </c>
      <c r="X991" s="2">
        <v>0.375</v>
      </c>
      <c r="Y991" s="6">
        <f t="shared" si="126"/>
        <v>1.0010410827260351E-2</v>
      </c>
      <c r="AA991">
        <v>135194</v>
      </c>
      <c r="AB991">
        <v>24918</v>
      </c>
      <c r="AD991" t="s">
        <v>2</v>
      </c>
      <c r="AE991">
        <v>39</v>
      </c>
      <c r="AF991">
        <v>14</v>
      </c>
      <c r="AH991" t="s">
        <v>2956</v>
      </c>
      <c r="AI991" t="s">
        <v>2955</v>
      </c>
      <c r="AK991" t="s">
        <v>2954</v>
      </c>
      <c r="AL991">
        <v>8</v>
      </c>
      <c r="AM991" s="5">
        <f t="shared" si="122"/>
        <v>0.42105263157894735</v>
      </c>
      <c r="AN991" s="4">
        <f t="shared" si="127"/>
        <v>6.377169732358157E-4</v>
      </c>
      <c r="AO991" s="3"/>
      <c r="AP991">
        <v>0</v>
      </c>
      <c r="AR991" t="s">
        <v>1</v>
      </c>
      <c r="AT991" s="2">
        <v>1.3140000000000001</v>
      </c>
      <c r="AU991" s="1">
        <f t="shared" si="123"/>
        <v>0.71986026710529905</v>
      </c>
      <c r="AV991" s="1">
        <f t="shared" si="124"/>
        <v>0.53240639002480827</v>
      </c>
      <c r="AW991" s="1">
        <f t="shared" si="125"/>
        <v>0.34495251294431761</v>
      </c>
    </row>
    <row r="992" spans="1:49" x14ac:dyDescent="0.2">
      <c r="A992">
        <v>990</v>
      </c>
      <c r="B992" t="s">
        <v>2953</v>
      </c>
      <c r="C992" t="s">
        <v>2952</v>
      </c>
      <c r="D992" t="s">
        <v>2951</v>
      </c>
      <c r="E992">
        <v>12832066</v>
      </c>
      <c r="F992" t="s">
        <v>2950</v>
      </c>
      <c r="G992" t="s">
        <v>9</v>
      </c>
      <c r="H992" t="s">
        <v>8</v>
      </c>
      <c r="I992" t="s">
        <v>2949</v>
      </c>
      <c r="J992" t="s">
        <v>2948</v>
      </c>
      <c r="K992" t="s">
        <v>2947</v>
      </c>
      <c r="L992" t="s">
        <v>2946</v>
      </c>
      <c r="M992" t="s">
        <v>2945</v>
      </c>
      <c r="N992">
        <v>5</v>
      </c>
      <c r="O992" t="s">
        <v>2944</v>
      </c>
      <c r="P992" t="s">
        <v>2943</v>
      </c>
      <c r="Q992" t="s">
        <v>2942</v>
      </c>
      <c r="R992" s="7">
        <v>37812</v>
      </c>
      <c r="S992" s="8">
        <f t="shared" si="120"/>
        <v>2003</v>
      </c>
      <c r="T992" s="8">
        <v>2003</v>
      </c>
      <c r="U992" s="8">
        <f t="shared" si="121"/>
        <v>19</v>
      </c>
      <c r="V992" s="7">
        <v>37812</v>
      </c>
      <c r="W992" t="s">
        <v>1202</v>
      </c>
      <c r="X992" s="2">
        <v>1.593</v>
      </c>
      <c r="Y992" s="6">
        <f t="shared" si="126"/>
        <v>4.2524225194201973E-2</v>
      </c>
      <c r="AA992">
        <v>145793</v>
      </c>
      <c r="AB992">
        <v>17481</v>
      </c>
      <c r="AD992" t="s">
        <v>2</v>
      </c>
      <c r="AE992">
        <v>546</v>
      </c>
      <c r="AF992" s="10">
        <v>44257</v>
      </c>
      <c r="AH992" t="s">
        <v>435</v>
      </c>
      <c r="AI992" t="s">
        <v>2941</v>
      </c>
      <c r="AJ992" t="s">
        <v>2940</v>
      </c>
      <c r="AK992" t="s">
        <v>2939</v>
      </c>
      <c r="AL992">
        <v>18</v>
      </c>
      <c r="AM992" s="5">
        <f t="shared" si="122"/>
        <v>0.94736842105263153</v>
      </c>
      <c r="AN992" s="4">
        <f t="shared" si="127"/>
        <v>1.4348631897805853E-3</v>
      </c>
      <c r="AO992" s="3"/>
      <c r="AP992">
        <v>1</v>
      </c>
      <c r="AQ992" t="s">
        <v>700</v>
      </c>
      <c r="AR992" t="s">
        <v>2938</v>
      </c>
      <c r="AS992" t="s">
        <v>2937</v>
      </c>
      <c r="AT992" s="2">
        <v>4.1239999999999997</v>
      </c>
      <c r="AU992" s="1">
        <f t="shared" si="123"/>
        <v>3.0197416592875554</v>
      </c>
      <c r="AV992" s="1">
        <f t="shared" si="124"/>
        <v>2.197954419199128</v>
      </c>
      <c r="AW992" s="1">
        <f t="shared" si="125"/>
        <v>1.3761671791107</v>
      </c>
    </row>
    <row r="993" spans="1:49" x14ac:dyDescent="0.2">
      <c r="A993">
        <v>991</v>
      </c>
      <c r="B993" t="s">
        <v>2936</v>
      </c>
      <c r="C993" t="s">
        <v>2935</v>
      </c>
      <c r="F993" t="s">
        <v>2934</v>
      </c>
      <c r="G993" t="s">
        <v>9</v>
      </c>
      <c r="H993" t="s">
        <v>8</v>
      </c>
      <c r="I993" t="s">
        <v>2933</v>
      </c>
      <c r="J993" t="s">
        <v>2932</v>
      </c>
      <c r="K993" t="s">
        <v>2931</v>
      </c>
      <c r="L993" t="s">
        <v>2930</v>
      </c>
      <c r="M993" t="s">
        <v>236</v>
      </c>
      <c r="N993">
        <v>5</v>
      </c>
      <c r="O993" t="s">
        <v>2929</v>
      </c>
      <c r="P993" t="s">
        <v>2928</v>
      </c>
      <c r="Q993" t="s">
        <v>2927</v>
      </c>
      <c r="R993" s="7">
        <v>37810</v>
      </c>
      <c r="S993" s="8">
        <f t="shared" si="120"/>
        <v>2003</v>
      </c>
      <c r="T993" s="8">
        <v>2003</v>
      </c>
      <c r="U993" s="8">
        <f t="shared" si="121"/>
        <v>19</v>
      </c>
      <c r="V993" s="7">
        <v>2003</v>
      </c>
      <c r="W993" t="s">
        <v>2926</v>
      </c>
      <c r="X993" s="2">
        <v>0.41599999999999998</v>
      </c>
      <c r="Y993" s="6">
        <f t="shared" si="126"/>
        <v>1.1104882411040816E-2</v>
      </c>
      <c r="AA993">
        <v>15368378</v>
      </c>
      <c r="AB993">
        <v>14876</v>
      </c>
      <c r="AD993" t="s">
        <v>2</v>
      </c>
      <c r="AE993">
        <v>22</v>
      </c>
      <c r="AF993">
        <v>1</v>
      </c>
      <c r="AH993" t="s">
        <v>492</v>
      </c>
      <c r="AI993" t="s">
        <v>2925</v>
      </c>
      <c r="AJ993" t="s">
        <v>2924</v>
      </c>
      <c r="AK993" t="s">
        <v>2923</v>
      </c>
      <c r="AL993">
        <v>61</v>
      </c>
      <c r="AM993" s="5">
        <f t="shared" si="122"/>
        <v>3.2105263157894739</v>
      </c>
      <c r="AN993" s="4">
        <f t="shared" si="127"/>
        <v>4.8625919209230959E-3</v>
      </c>
      <c r="AO993" s="3"/>
      <c r="AP993">
        <v>0</v>
      </c>
      <c r="AR993" t="s">
        <v>1</v>
      </c>
      <c r="AT993" s="2">
        <v>2.8820000000000001</v>
      </c>
      <c r="AU993" s="1">
        <f t="shared" si="123"/>
        <v>0.92321952640055005</v>
      </c>
      <c r="AV993" s="1">
        <f t="shared" si="124"/>
        <v>0.79837371659819545</v>
      </c>
      <c r="AW993" s="1">
        <f t="shared" si="125"/>
        <v>0.67352790679584118</v>
      </c>
    </row>
    <row r="994" spans="1:49" x14ac:dyDescent="0.2">
      <c r="A994">
        <v>992</v>
      </c>
      <c r="B994" t="s">
        <v>2922</v>
      </c>
      <c r="C994" t="s">
        <v>2921</v>
      </c>
      <c r="F994" t="s">
        <v>2920</v>
      </c>
      <c r="G994" t="s">
        <v>9</v>
      </c>
      <c r="H994" t="s">
        <v>8</v>
      </c>
      <c r="I994" t="s">
        <v>2919</v>
      </c>
      <c r="J994">
        <v>60108755</v>
      </c>
      <c r="K994" t="s">
        <v>2918</v>
      </c>
      <c r="L994" t="s">
        <v>27</v>
      </c>
      <c r="M994" t="s">
        <v>26</v>
      </c>
      <c r="N994">
        <v>2</v>
      </c>
      <c r="O994" t="s">
        <v>2917</v>
      </c>
      <c r="P994" t="s">
        <v>2916</v>
      </c>
      <c r="Q994" t="s">
        <v>2915</v>
      </c>
      <c r="R994" s="7">
        <v>37810</v>
      </c>
      <c r="S994" s="8">
        <f t="shared" si="120"/>
        <v>2003</v>
      </c>
      <c r="T994" s="8">
        <v>2003</v>
      </c>
      <c r="U994" s="8">
        <f t="shared" si="121"/>
        <v>19</v>
      </c>
      <c r="V994" s="7">
        <v>2003</v>
      </c>
      <c r="W994" t="s">
        <v>502</v>
      </c>
      <c r="X994" s="2">
        <v>0.28599999999999998</v>
      </c>
      <c r="Y994" s="6">
        <f t="shared" si="126"/>
        <v>7.6346066575905605E-3</v>
      </c>
      <c r="AA994">
        <v>9205071</v>
      </c>
      <c r="AB994">
        <v>28139</v>
      </c>
      <c r="AD994" t="s">
        <v>2</v>
      </c>
      <c r="AE994">
        <v>17</v>
      </c>
      <c r="AF994">
        <v>3</v>
      </c>
      <c r="AH994" t="s">
        <v>2914</v>
      </c>
      <c r="AI994" t="s">
        <v>2913</v>
      </c>
      <c r="AK994" t="s">
        <v>2912</v>
      </c>
      <c r="AL994">
        <v>0</v>
      </c>
      <c r="AM994" s="5">
        <f t="shared" si="122"/>
        <v>0</v>
      </c>
      <c r="AN994" s="4">
        <f t="shared" si="127"/>
        <v>0</v>
      </c>
      <c r="AO994" s="3"/>
      <c r="AP994">
        <v>0</v>
      </c>
      <c r="AR994" t="s">
        <v>1</v>
      </c>
      <c r="AT994" s="2" t="s">
        <v>0</v>
      </c>
      <c r="AU994" s="1">
        <f t="shared" si="123"/>
        <v>0.53442246603133925</v>
      </c>
      <c r="AV994" s="1">
        <f t="shared" si="124"/>
        <v>0.38173033287952801</v>
      </c>
      <c r="AW994" s="1">
        <f t="shared" si="125"/>
        <v>0.22903819972771683</v>
      </c>
    </row>
    <row r="995" spans="1:49" x14ac:dyDescent="0.2">
      <c r="A995">
        <v>993</v>
      </c>
      <c r="B995" t="s">
        <v>2911</v>
      </c>
      <c r="F995" t="s">
        <v>2910</v>
      </c>
      <c r="G995" t="s">
        <v>9</v>
      </c>
      <c r="H995" t="s">
        <v>8</v>
      </c>
      <c r="I995" t="s">
        <v>2909</v>
      </c>
      <c r="J995" t="s">
        <v>2908</v>
      </c>
      <c r="K995" t="s">
        <v>2907</v>
      </c>
      <c r="L995" t="s">
        <v>2906</v>
      </c>
      <c r="M995" t="s">
        <v>715</v>
      </c>
      <c r="N995">
        <v>2</v>
      </c>
      <c r="O995" t="s">
        <v>2905</v>
      </c>
      <c r="P995" t="s">
        <v>2904</v>
      </c>
      <c r="Q995" t="s">
        <v>2903</v>
      </c>
      <c r="R995" s="7">
        <v>37810</v>
      </c>
      <c r="S995" s="8">
        <f t="shared" si="120"/>
        <v>2003</v>
      </c>
      <c r="T995" s="8">
        <v>2003</v>
      </c>
      <c r="U995" s="8">
        <f t="shared" si="121"/>
        <v>19</v>
      </c>
      <c r="V995" s="7">
        <v>2003</v>
      </c>
      <c r="W995" t="s">
        <v>2902</v>
      </c>
      <c r="X995" s="2">
        <v>0.59699999999999998</v>
      </c>
      <c r="Y995" s="6">
        <f t="shared" si="126"/>
        <v>1.5936574036998479E-2</v>
      </c>
      <c r="AA995">
        <v>34541</v>
      </c>
      <c r="AB995">
        <v>24588</v>
      </c>
      <c r="AD995" t="s">
        <v>2</v>
      </c>
      <c r="AE995">
        <v>53</v>
      </c>
      <c r="AF995">
        <v>2</v>
      </c>
      <c r="AH995" t="s">
        <v>2901</v>
      </c>
      <c r="AI995" t="s">
        <v>2900</v>
      </c>
      <c r="AJ995" t="s">
        <v>2899</v>
      </c>
      <c r="AK995" t="s">
        <v>2898</v>
      </c>
      <c r="AL995">
        <v>9</v>
      </c>
      <c r="AM995" s="5">
        <f t="shared" si="122"/>
        <v>0.47368421052631576</v>
      </c>
      <c r="AN995" s="4">
        <f t="shared" si="127"/>
        <v>7.1743159489029266E-4</v>
      </c>
      <c r="AO995" s="3"/>
      <c r="AP995">
        <v>0</v>
      </c>
      <c r="AR995" t="s">
        <v>1</v>
      </c>
      <c r="AT995" s="2">
        <v>1</v>
      </c>
      <c r="AU995" s="1">
        <f t="shared" si="123"/>
        <v>1.1370831304366023</v>
      </c>
      <c r="AV995" s="1">
        <f t="shared" si="124"/>
        <v>0.83270028159443865</v>
      </c>
      <c r="AW995" s="1">
        <f t="shared" si="125"/>
        <v>0.52831743275227483</v>
      </c>
    </row>
    <row r="996" spans="1:49" x14ac:dyDescent="0.2">
      <c r="A996">
        <v>994</v>
      </c>
      <c r="B996" t="s">
        <v>2897</v>
      </c>
      <c r="C996" t="s">
        <v>2896</v>
      </c>
      <c r="D996" t="s">
        <v>2895</v>
      </c>
      <c r="E996">
        <v>12782114</v>
      </c>
      <c r="F996" t="s">
        <v>2894</v>
      </c>
      <c r="G996" t="s">
        <v>9</v>
      </c>
      <c r="H996" t="s">
        <v>8</v>
      </c>
      <c r="I996" t="s">
        <v>2893</v>
      </c>
      <c r="J996">
        <v>60008150</v>
      </c>
      <c r="K996" t="s">
        <v>2892</v>
      </c>
      <c r="L996" t="s">
        <v>162</v>
      </c>
      <c r="M996" t="s">
        <v>5</v>
      </c>
      <c r="N996">
        <v>2</v>
      </c>
      <c r="O996" t="s">
        <v>2891</v>
      </c>
      <c r="P996" t="s">
        <v>2890</v>
      </c>
      <c r="Q996" t="s">
        <v>2889</v>
      </c>
      <c r="R996" s="7">
        <v>37809</v>
      </c>
      <c r="S996" s="8">
        <f t="shared" si="120"/>
        <v>2003</v>
      </c>
      <c r="T996" s="8">
        <v>2003</v>
      </c>
      <c r="U996" s="8">
        <f t="shared" si="121"/>
        <v>19</v>
      </c>
      <c r="V996" s="7">
        <v>37809</v>
      </c>
      <c r="W996" t="s">
        <v>742</v>
      </c>
      <c r="X996" s="2">
        <v>0.65700000000000003</v>
      </c>
      <c r="Y996" s="6">
        <f t="shared" si="126"/>
        <v>1.7538239769360135E-2</v>
      </c>
      <c r="AA996">
        <v>225193</v>
      </c>
      <c r="AB996">
        <v>29663</v>
      </c>
      <c r="AD996" t="s">
        <v>2</v>
      </c>
      <c r="AE996">
        <v>223</v>
      </c>
      <c r="AF996">
        <v>1</v>
      </c>
      <c r="AH996" t="s">
        <v>663</v>
      </c>
      <c r="AI996" t="s">
        <v>2888</v>
      </c>
      <c r="AJ996" t="s">
        <v>2887</v>
      </c>
      <c r="AK996" t="s">
        <v>2886</v>
      </c>
      <c r="AL996">
        <v>8</v>
      </c>
      <c r="AM996" s="5">
        <f t="shared" si="122"/>
        <v>0.42105263157894735</v>
      </c>
      <c r="AN996" s="4">
        <f t="shared" si="127"/>
        <v>6.377169732358157E-4</v>
      </c>
      <c r="AO996" s="3"/>
      <c r="AP996">
        <v>0</v>
      </c>
      <c r="AR996" t="s">
        <v>1</v>
      </c>
      <c r="AT996" s="2">
        <v>2.6909999999999998</v>
      </c>
      <c r="AU996" s="1">
        <f t="shared" si="123"/>
        <v>1.2468082930522837</v>
      </c>
      <c r="AV996" s="1">
        <f t="shared" si="124"/>
        <v>0.90879783712979756</v>
      </c>
      <c r="AW996" s="1">
        <f t="shared" si="125"/>
        <v>0.5707873812073111</v>
      </c>
    </row>
    <row r="997" spans="1:49" x14ac:dyDescent="0.2">
      <c r="A997">
        <v>995</v>
      </c>
      <c r="B997" t="s">
        <v>2885</v>
      </c>
      <c r="C997" t="s">
        <v>2884</v>
      </c>
      <c r="F997" t="s">
        <v>2883</v>
      </c>
      <c r="G997" t="s">
        <v>9</v>
      </c>
      <c r="H997" t="s">
        <v>8</v>
      </c>
      <c r="I997" t="s">
        <v>686</v>
      </c>
      <c r="J997">
        <v>101283803</v>
      </c>
      <c r="K997" t="s">
        <v>1098</v>
      </c>
      <c r="L997" t="s">
        <v>125</v>
      </c>
      <c r="M997" t="s">
        <v>124</v>
      </c>
      <c r="N997">
        <v>2</v>
      </c>
      <c r="O997" t="s">
        <v>1146</v>
      </c>
      <c r="P997" t="s">
        <v>684</v>
      </c>
      <c r="Q997" t="s">
        <v>1097</v>
      </c>
      <c r="R997" s="7">
        <v>37807</v>
      </c>
      <c r="S997" s="8">
        <f t="shared" si="120"/>
        <v>2003</v>
      </c>
      <c r="T997" s="8">
        <v>2003</v>
      </c>
      <c r="U997" s="8">
        <f t="shared" si="121"/>
        <v>19</v>
      </c>
      <c r="V997" s="7">
        <v>37807</v>
      </c>
      <c r="W997" t="s">
        <v>548</v>
      </c>
      <c r="X997" s="2">
        <v>0.30399999999999999</v>
      </c>
      <c r="Y997" s="6">
        <f t="shared" si="126"/>
        <v>8.115106377299057E-3</v>
      </c>
      <c r="AA997">
        <v>8952477</v>
      </c>
      <c r="AB997">
        <v>12250</v>
      </c>
      <c r="AD997" t="s">
        <v>2</v>
      </c>
      <c r="AE997">
        <v>38</v>
      </c>
      <c r="AF997">
        <v>1</v>
      </c>
      <c r="AH997" t="s">
        <v>2882</v>
      </c>
      <c r="AI997" t="s">
        <v>2881</v>
      </c>
      <c r="AJ997" t="s">
        <v>2880</v>
      </c>
      <c r="AK997" t="s">
        <v>2879</v>
      </c>
      <c r="AL997">
        <v>10</v>
      </c>
      <c r="AM997" s="5">
        <f t="shared" si="122"/>
        <v>0.52631578947368418</v>
      </c>
      <c r="AN997" s="4">
        <f t="shared" si="127"/>
        <v>7.9714621654476973E-4</v>
      </c>
      <c r="AO997" s="3"/>
      <c r="AP997">
        <v>0</v>
      </c>
      <c r="AR997" t="s">
        <v>1</v>
      </c>
      <c r="AT997" s="2" t="s">
        <v>0</v>
      </c>
      <c r="AU997" s="1">
        <f t="shared" si="123"/>
        <v>0.59197183290727695</v>
      </c>
      <c r="AV997" s="1">
        <f t="shared" si="124"/>
        <v>0.44561262969219134</v>
      </c>
      <c r="AW997" s="1">
        <f t="shared" si="125"/>
        <v>0.29925342647710562</v>
      </c>
    </row>
    <row r="998" spans="1:49" x14ac:dyDescent="0.2">
      <c r="A998">
        <v>996</v>
      </c>
      <c r="B998" t="s">
        <v>2878</v>
      </c>
      <c r="C998" t="s">
        <v>2877</v>
      </c>
      <c r="F998" t="s">
        <v>2876</v>
      </c>
      <c r="G998" t="s">
        <v>9</v>
      </c>
      <c r="H998" t="s">
        <v>8</v>
      </c>
      <c r="I998" t="s">
        <v>1191</v>
      </c>
      <c r="J998">
        <v>60008495</v>
      </c>
      <c r="K998" t="s">
        <v>1190</v>
      </c>
      <c r="L998" t="s">
        <v>1189</v>
      </c>
      <c r="M998" t="s">
        <v>89</v>
      </c>
      <c r="N998">
        <v>2</v>
      </c>
      <c r="O998" t="s">
        <v>2875</v>
      </c>
      <c r="P998" t="s">
        <v>2874</v>
      </c>
      <c r="Q998" t="s">
        <v>2873</v>
      </c>
      <c r="R998" s="7">
        <v>37807</v>
      </c>
      <c r="S998" s="8">
        <f t="shared" si="120"/>
        <v>2003</v>
      </c>
      <c r="T998" s="8">
        <v>2003</v>
      </c>
      <c r="U998" s="8">
        <f t="shared" si="121"/>
        <v>19</v>
      </c>
      <c r="V998" s="7">
        <v>37807</v>
      </c>
      <c r="W998" t="s">
        <v>548</v>
      </c>
      <c r="X998" s="2">
        <v>0.30399999999999999</v>
      </c>
      <c r="Y998" s="6">
        <f t="shared" si="126"/>
        <v>8.115106377299057E-3</v>
      </c>
      <c r="AA998">
        <v>8952477</v>
      </c>
      <c r="AB998">
        <v>12250</v>
      </c>
      <c r="AD998" t="s">
        <v>2</v>
      </c>
      <c r="AE998">
        <v>38</v>
      </c>
      <c r="AF998">
        <v>1</v>
      </c>
      <c r="AH998" t="s">
        <v>2872</v>
      </c>
      <c r="AI998" t="s">
        <v>2871</v>
      </c>
      <c r="AJ998" t="s">
        <v>2870</v>
      </c>
      <c r="AK998" t="s">
        <v>2869</v>
      </c>
      <c r="AL998">
        <v>4</v>
      </c>
      <c r="AM998" s="5">
        <f t="shared" si="122"/>
        <v>0.21052631578947367</v>
      </c>
      <c r="AN998" s="4">
        <f t="shared" si="127"/>
        <v>3.1885848661790785E-4</v>
      </c>
      <c r="AO998" s="3"/>
      <c r="AP998">
        <v>0</v>
      </c>
      <c r="AR998" t="s">
        <v>1</v>
      </c>
      <c r="AT998" s="2" t="s">
        <v>0</v>
      </c>
      <c r="AU998" s="1">
        <f t="shared" si="123"/>
        <v>0.57762320100947118</v>
      </c>
      <c r="AV998" s="1">
        <f t="shared" si="124"/>
        <v>0.4216982431958482</v>
      </c>
      <c r="AW998" s="1">
        <f t="shared" si="125"/>
        <v>0.26577328538222528</v>
      </c>
    </row>
    <row r="999" spans="1:49" x14ac:dyDescent="0.2">
      <c r="A999">
        <v>997</v>
      </c>
      <c r="B999" t="s">
        <v>2868</v>
      </c>
      <c r="C999" t="s">
        <v>2867</v>
      </c>
      <c r="F999" t="s">
        <v>2866</v>
      </c>
      <c r="G999" t="s">
        <v>9</v>
      </c>
      <c r="H999" t="s">
        <v>8</v>
      </c>
      <c r="I999" t="s">
        <v>2865</v>
      </c>
      <c r="J999" t="s">
        <v>2864</v>
      </c>
      <c r="K999" t="s">
        <v>2863</v>
      </c>
      <c r="L999" t="s">
        <v>2862</v>
      </c>
      <c r="M999" t="s">
        <v>1096</v>
      </c>
      <c r="N999">
        <v>3</v>
      </c>
      <c r="O999" t="s">
        <v>2861</v>
      </c>
      <c r="P999" t="s">
        <v>2860</v>
      </c>
      <c r="Q999" t="s">
        <v>2859</v>
      </c>
      <c r="R999" s="7">
        <v>37807</v>
      </c>
      <c r="S999" s="8">
        <f t="shared" si="120"/>
        <v>2003</v>
      </c>
      <c r="T999" s="8">
        <v>2003</v>
      </c>
      <c r="U999" s="8">
        <f t="shared" si="121"/>
        <v>19</v>
      </c>
      <c r="V999" s="7">
        <v>37807</v>
      </c>
      <c r="W999" t="s">
        <v>548</v>
      </c>
      <c r="X999" s="2">
        <v>0.30399999999999999</v>
      </c>
      <c r="Y999" s="6">
        <f t="shared" si="126"/>
        <v>8.115106377299057E-3</v>
      </c>
      <c r="AA999">
        <v>8952477</v>
      </c>
      <c r="AB999">
        <v>12250</v>
      </c>
      <c r="AD999" t="s">
        <v>2</v>
      </c>
      <c r="AE999">
        <v>38</v>
      </c>
      <c r="AF999">
        <v>1</v>
      </c>
      <c r="AH999" t="s">
        <v>2858</v>
      </c>
      <c r="AI999" t="s">
        <v>2857</v>
      </c>
      <c r="AJ999" t="s">
        <v>2856</v>
      </c>
      <c r="AK999" t="s">
        <v>2855</v>
      </c>
      <c r="AL999">
        <v>2</v>
      </c>
      <c r="AM999" s="5">
        <f t="shared" si="122"/>
        <v>0.10526315789473684</v>
      </c>
      <c r="AN999" s="4">
        <f t="shared" si="127"/>
        <v>1.5942924330895392E-4</v>
      </c>
      <c r="AO999" s="3"/>
      <c r="AP999">
        <v>0</v>
      </c>
      <c r="AR999" t="s">
        <v>1</v>
      </c>
      <c r="AT999" s="2" t="s">
        <v>0</v>
      </c>
      <c r="AU999" s="1">
        <f t="shared" si="123"/>
        <v>0.57284032371020255</v>
      </c>
      <c r="AV999" s="1">
        <f t="shared" si="124"/>
        <v>0.41372678103040056</v>
      </c>
      <c r="AW999" s="1">
        <f t="shared" si="125"/>
        <v>0.25461323835059846</v>
      </c>
    </row>
    <row r="1000" spans="1:49" x14ac:dyDescent="0.2">
      <c r="A1000">
        <v>998</v>
      </c>
      <c r="B1000" t="s">
        <v>2854</v>
      </c>
      <c r="C1000" t="s">
        <v>2853</v>
      </c>
      <c r="F1000" t="s">
        <v>2852</v>
      </c>
      <c r="G1000" t="s">
        <v>9</v>
      </c>
      <c r="H1000" t="s">
        <v>8</v>
      </c>
      <c r="I1000" t="s">
        <v>2851</v>
      </c>
      <c r="J1000">
        <v>60012564</v>
      </c>
      <c r="K1000" t="s">
        <v>2850</v>
      </c>
      <c r="L1000" t="s">
        <v>2849</v>
      </c>
      <c r="M1000" t="s">
        <v>46</v>
      </c>
      <c r="N1000">
        <v>4</v>
      </c>
      <c r="O1000" t="s">
        <v>2848</v>
      </c>
      <c r="P1000" t="s">
        <v>2847</v>
      </c>
      <c r="Q1000" t="s">
        <v>2846</v>
      </c>
      <c r="R1000" s="7">
        <v>37807</v>
      </c>
      <c r="S1000" s="8">
        <f t="shared" si="120"/>
        <v>2003</v>
      </c>
      <c r="T1000" s="8">
        <v>2003</v>
      </c>
      <c r="U1000" s="8">
        <f t="shared" si="121"/>
        <v>19</v>
      </c>
      <c r="V1000" s="7">
        <v>37807</v>
      </c>
      <c r="W1000" t="s">
        <v>548</v>
      </c>
      <c r="X1000" s="2">
        <v>0.30399999999999999</v>
      </c>
      <c r="Y1000" s="6">
        <f t="shared" si="126"/>
        <v>8.115106377299057E-3</v>
      </c>
      <c r="AA1000">
        <v>8952477</v>
      </c>
      <c r="AB1000">
        <v>12250</v>
      </c>
      <c r="AD1000" t="s">
        <v>2</v>
      </c>
      <c r="AE1000">
        <v>38</v>
      </c>
      <c r="AF1000">
        <v>1</v>
      </c>
      <c r="AH1000" t="s">
        <v>2845</v>
      </c>
      <c r="AI1000" t="s">
        <v>2844</v>
      </c>
      <c r="AJ1000" t="s">
        <v>2843</v>
      </c>
      <c r="AK1000" t="s">
        <v>2842</v>
      </c>
      <c r="AL1000">
        <v>32</v>
      </c>
      <c r="AM1000" s="5">
        <f t="shared" si="122"/>
        <v>1.6842105263157894</v>
      </c>
      <c r="AN1000" s="4">
        <f t="shared" si="127"/>
        <v>2.5508678929432628E-3</v>
      </c>
      <c r="AO1000" s="3"/>
      <c r="AP1000">
        <v>0</v>
      </c>
      <c r="AR1000" t="s">
        <v>1</v>
      </c>
      <c r="AT1000" s="2" t="s">
        <v>0</v>
      </c>
      <c r="AU1000" s="1">
        <f t="shared" si="123"/>
        <v>0.64458348319923175</v>
      </c>
      <c r="AV1000" s="1">
        <f t="shared" si="124"/>
        <v>0.533298713512116</v>
      </c>
      <c r="AW1000" s="1">
        <f t="shared" si="125"/>
        <v>0.42201394382500007</v>
      </c>
    </row>
    <row r="1001" spans="1:49" x14ac:dyDescent="0.2">
      <c r="A1001">
        <v>999</v>
      </c>
      <c r="B1001" t="s">
        <v>2841</v>
      </c>
      <c r="C1001" t="s">
        <v>2840</v>
      </c>
      <c r="F1001" t="s">
        <v>2839</v>
      </c>
      <c r="G1001" t="s">
        <v>9</v>
      </c>
      <c r="H1001" t="s">
        <v>8</v>
      </c>
      <c r="I1001" t="s">
        <v>2838</v>
      </c>
      <c r="J1001">
        <v>60110755</v>
      </c>
      <c r="K1001" t="s">
        <v>1221</v>
      </c>
      <c r="L1001" t="s">
        <v>1220</v>
      </c>
      <c r="M1001" t="s">
        <v>139</v>
      </c>
      <c r="N1001">
        <v>4</v>
      </c>
      <c r="O1001" t="s">
        <v>2837</v>
      </c>
      <c r="P1001" t="s">
        <v>2836</v>
      </c>
      <c r="Q1001" t="s">
        <v>2826</v>
      </c>
      <c r="R1001" s="7">
        <v>37807</v>
      </c>
      <c r="S1001" s="8">
        <f t="shared" si="120"/>
        <v>2003</v>
      </c>
      <c r="T1001" s="8">
        <v>2003</v>
      </c>
      <c r="U1001" s="8">
        <f t="shared" si="121"/>
        <v>19</v>
      </c>
      <c r="V1001" s="7">
        <v>37807</v>
      </c>
      <c r="W1001" t="s">
        <v>548</v>
      </c>
      <c r="X1001" s="2">
        <v>0.30399999999999999</v>
      </c>
      <c r="Y1001" s="6">
        <f t="shared" si="126"/>
        <v>8.115106377299057E-3</v>
      </c>
      <c r="AA1001">
        <v>8952477</v>
      </c>
      <c r="AB1001">
        <v>12250</v>
      </c>
      <c r="AD1001" t="s">
        <v>2</v>
      </c>
      <c r="AE1001">
        <v>38</v>
      </c>
      <c r="AF1001">
        <v>1</v>
      </c>
      <c r="AH1001" t="s">
        <v>570</v>
      </c>
      <c r="AI1001" t="s">
        <v>2835</v>
      </c>
      <c r="AJ1001" t="s">
        <v>2834</v>
      </c>
      <c r="AK1001" t="s">
        <v>2833</v>
      </c>
      <c r="AL1001">
        <v>17</v>
      </c>
      <c r="AM1001" s="5">
        <f t="shared" si="122"/>
        <v>0.89473684210526316</v>
      </c>
      <c r="AN1001" s="4">
        <f t="shared" si="127"/>
        <v>1.3551485681261085E-3</v>
      </c>
      <c r="AO1001" s="3"/>
      <c r="AP1001">
        <v>0</v>
      </c>
      <c r="AR1001" t="s">
        <v>1</v>
      </c>
      <c r="AT1001" s="2" t="s">
        <v>0</v>
      </c>
      <c r="AU1001" s="1">
        <f t="shared" si="123"/>
        <v>0.60871190345471715</v>
      </c>
      <c r="AV1001" s="1">
        <f t="shared" si="124"/>
        <v>0.47351274727125831</v>
      </c>
      <c r="AW1001" s="1">
        <f t="shared" si="125"/>
        <v>0.33831359108779929</v>
      </c>
    </row>
    <row r="1002" spans="1:49" x14ac:dyDescent="0.2">
      <c r="A1002">
        <v>1000</v>
      </c>
      <c r="B1002" t="s">
        <v>2832</v>
      </c>
      <c r="C1002" t="s">
        <v>2831</v>
      </c>
      <c r="F1002" t="s">
        <v>2830</v>
      </c>
      <c r="G1002" t="s">
        <v>9</v>
      </c>
      <c r="H1002" t="s">
        <v>8</v>
      </c>
      <c r="I1002" t="s">
        <v>2829</v>
      </c>
      <c r="J1002">
        <v>60110755</v>
      </c>
      <c r="K1002" t="s">
        <v>1221</v>
      </c>
      <c r="L1002" t="s">
        <v>1220</v>
      </c>
      <c r="M1002" t="s">
        <v>139</v>
      </c>
      <c r="N1002">
        <v>4</v>
      </c>
      <c r="O1002" t="s">
        <v>2828</v>
      </c>
      <c r="P1002" t="s">
        <v>2827</v>
      </c>
      <c r="Q1002" t="s">
        <v>2826</v>
      </c>
      <c r="R1002" s="7">
        <v>37807</v>
      </c>
      <c r="S1002" s="8">
        <f t="shared" si="120"/>
        <v>2003</v>
      </c>
      <c r="T1002" s="8">
        <v>2003</v>
      </c>
      <c r="U1002" s="8">
        <f t="shared" si="121"/>
        <v>19</v>
      </c>
      <c r="V1002" s="7">
        <v>37807</v>
      </c>
      <c r="W1002" t="s">
        <v>548</v>
      </c>
      <c r="X1002" s="2">
        <v>0.30399999999999999</v>
      </c>
      <c r="Y1002" s="6">
        <f t="shared" si="126"/>
        <v>8.115106377299057E-3</v>
      </c>
      <c r="AA1002">
        <v>8952477</v>
      </c>
      <c r="AB1002">
        <v>12250</v>
      </c>
      <c r="AD1002" t="s">
        <v>2</v>
      </c>
      <c r="AE1002">
        <v>38</v>
      </c>
      <c r="AF1002">
        <v>1</v>
      </c>
      <c r="AH1002" s="10">
        <v>44478</v>
      </c>
      <c r="AI1002" t="s">
        <v>2825</v>
      </c>
      <c r="AJ1002" t="s">
        <v>2824</v>
      </c>
      <c r="AK1002" t="s">
        <v>2823</v>
      </c>
      <c r="AL1002">
        <v>9</v>
      </c>
      <c r="AM1002" s="5">
        <f t="shared" si="122"/>
        <v>0.47368421052631576</v>
      </c>
      <c r="AN1002" s="4">
        <f t="shared" si="127"/>
        <v>7.1743159489029266E-4</v>
      </c>
      <c r="AO1002" s="3"/>
      <c r="AP1002">
        <v>0</v>
      </c>
      <c r="AR1002" t="s">
        <v>1</v>
      </c>
      <c r="AT1002" s="2" t="s">
        <v>0</v>
      </c>
      <c r="AU1002" s="1">
        <f t="shared" si="123"/>
        <v>0.58958039425764275</v>
      </c>
      <c r="AV1002" s="1">
        <f t="shared" si="124"/>
        <v>0.44162689860946747</v>
      </c>
      <c r="AW1002" s="1">
        <f t="shared" si="125"/>
        <v>0.29367340296129224</v>
      </c>
    </row>
    <row r="1003" spans="1:49" x14ac:dyDescent="0.2">
      <c r="A1003">
        <v>1001</v>
      </c>
      <c r="B1003" t="s">
        <v>2822</v>
      </c>
      <c r="C1003" t="s">
        <v>2821</v>
      </c>
      <c r="F1003" t="s">
        <v>2820</v>
      </c>
      <c r="G1003" t="s">
        <v>9</v>
      </c>
      <c r="H1003" t="s">
        <v>8</v>
      </c>
      <c r="I1003" t="s">
        <v>833</v>
      </c>
      <c r="J1003" t="s">
        <v>2801</v>
      </c>
      <c r="K1003" t="s">
        <v>2800</v>
      </c>
      <c r="L1003" t="s">
        <v>1075</v>
      </c>
      <c r="M1003" t="s">
        <v>77</v>
      </c>
      <c r="N1003">
        <v>3</v>
      </c>
      <c r="O1003" t="s">
        <v>2819</v>
      </c>
      <c r="P1003" t="s">
        <v>2818</v>
      </c>
      <c r="Q1003" t="s">
        <v>2797</v>
      </c>
      <c r="R1003" s="7">
        <v>37807</v>
      </c>
      <c r="S1003" s="8">
        <f t="shared" si="120"/>
        <v>2003</v>
      </c>
      <c r="T1003" s="8">
        <v>2003</v>
      </c>
      <c r="U1003" s="8">
        <f t="shared" si="121"/>
        <v>19</v>
      </c>
      <c r="V1003" s="7">
        <v>37807</v>
      </c>
      <c r="W1003" t="s">
        <v>548</v>
      </c>
      <c r="X1003" s="2">
        <v>0.30399999999999999</v>
      </c>
      <c r="Y1003" s="6">
        <f t="shared" si="126"/>
        <v>8.115106377299057E-3</v>
      </c>
      <c r="AA1003">
        <v>8952477</v>
      </c>
      <c r="AB1003">
        <v>12250</v>
      </c>
      <c r="AD1003" t="s">
        <v>2</v>
      </c>
      <c r="AE1003">
        <v>38</v>
      </c>
      <c r="AF1003">
        <v>1</v>
      </c>
      <c r="AH1003" t="s">
        <v>2817</v>
      </c>
      <c r="AI1003" t="s">
        <v>2816</v>
      </c>
      <c r="AJ1003" t="s">
        <v>2794</v>
      </c>
      <c r="AK1003" t="s">
        <v>2815</v>
      </c>
      <c r="AL1003">
        <v>18</v>
      </c>
      <c r="AM1003" s="5">
        <f t="shared" si="122"/>
        <v>0.94736842105263153</v>
      </c>
      <c r="AN1003" s="4">
        <f t="shared" si="127"/>
        <v>1.4348631897805853E-3</v>
      </c>
      <c r="AO1003" s="3"/>
      <c r="AP1003">
        <v>0</v>
      </c>
      <c r="AR1003" t="s">
        <v>1</v>
      </c>
      <c r="AT1003" s="2" t="s">
        <v>0</v>
      </c>
      <c r="AU1003" s="1">
        <f t="shared" si="123"/>
        <v>0.61110334210435158</v>
      </c>
      <c r="AV1003" s="1">
        <f t="shared" si="124"/>
        <v>0.47749847835398213</v>
      </c>
      <c r="AW1003" s="1">
        <f t="shared" si="125"/>
        <v>0.34389361460361267</v>
      </c>
    </row>
    <row r="1004" spans="1:49" x14ac:dyDescent="0.2">
      <c r="A1004">
        <v>1002</v>
      </c>
      <c r="B1004" t="s">
        <v>2814</v>
      </c>
      <c r="C1004" t="s">
        <v>2813</v>
      </c>
      <c r="F1004" t="s">
        <v>2812</v>
      </c>
      <c r="G1004" t="s">
        <v>9</v>
      </c>
      <c r="H1004" t="s">
        <v>8</v>
      </c>
      <c r="I1004" t="s">
        <v>757</v>
      </c>
      <c r="J1004">
        <v>60017161</v>
      </c>
      <c r="K1004" t="s">
        <v>685</v>
      </c>
      <c r="L1004" t="s">
        <v>125</v>
      </c>
      <c r="M1004" t="s">
        <v>124</v>
      </c>
      <c r="N1004">
        <v>3</v>
      </c>
      <c r="O1004" t="s">
        <v>2811</v>
      </c>
      <c r="P1004" t="s">
        <v>2810</v>
      </c>
      <c r="Q1004" t="s">
        <v>2809</v>
      </c>
      <c r="R1004" s="7">
        <v>37807</v>
      </c>
      <c r="S1004" s="8">
        <f t="shared" si="120"/>
        <v>2003</v>
      </c>
      <c r="T1004" s="8">
        <v>2003</v>
      </c>
      <c r="U1004" s="8">
        <f t="shared" si="121"/>
        <v>19</v>
      </c>
      <c r="V1004" s="7">
        <v>37807</v>
      </c>
      <c r="W1004" t="s">
        <v>548</v>
      </c>
      <c r="X1004" s="2">
        <v>0.30399999999999999</v>
      </c>
      <c r="Y1004" s="6">
        <f t="shared" si="126"/>
        <v>8.115106377299057E-3</v>
      </c>
      <c r="AA1004">
        <v>8952477</v>
      </c>
      <c r="AB1004">
        <v>12250</v>
      </c>
      <c r="AD1004" t="s">
        <v>2</v>
      </c>
      <c r="AE1004">
        <v>38</v>
      </c>
      <c r="AF1004">
        <v>1</v>
      </c>
      <c r="AH1004" t="s">
        <v>2808</v>
      </c>
      <c r="AI1004" t="s">
        <v>2807</v>
      </c>
      <c r="AJ1004" t="s">
        <v>2806</v>
      </c>
      <c r="AK1004" t="s">
        <v>2805</v>
      </c>
      <c r="AL1004">
        <v>38</v>
      </c>
      <c r="AM1004" s="5">
        <f t="shared" si="122"/>
        <v>2</v>
      </c>
      <c r="AN1004" s="4">
        <f t="shared" si="127"/>
        <v>3.0291556228701248E-3</v>
      </c>
      <c r="AO1004" s="3"/>
      <c r="AP1004">
        <v>0</v>
      </c>
      <c r="AR1004" t="s">
        <v>1</v>
      </c>
      <c r="AT1004" s="2" t="s">
        <v>0</v>
      </c>
      <c r="AU1004" s="1">
        <f t="shared" si="123"/>
        <v>0.65893211509703775</v>
      </c>
      <c r="AV1004" s="1">
        <f t="shared" si="124"/>
        <v>0.55721310000845914</v>
      </c>
      <c r="AW1004" s="1">
        <f t="shared" si="125"/>
        <v>0.45549408491988047</v>
      </c>
    </row>
    <row r="1005" spans="1:49" x14ac:dyDescent="0.2">
      <c r="A1005">
        <v>1003</v>
      </c>
      <c r="B1005" t="s">
        <v>2804</v>
      </c>
      <c r="C1005" t="s">
        <v>2803</v>
      </c>
      <c r="F1005" t="s">
        <v>2802</v>
      </c>
      <c r="G1005" t="s">
        <v>9</v>
      </c>
      <c r="H1005" t="s">
        <v>8</v>
      </c>
      <c r="I1005" t="s">
        <v>1108</v>
      </c>
      <c r="J1005" t="s">
        <v>2801</v>
      </c>
      <c r="K1005" t="s">
        <v>2800</v>
      </c>
      <c r="L1005" t="s">
        <v>1075</v>
      </c>
      <c r="M1005" t="s">
        <v>77</v>
      </c>
      <c r="N1005">
        <v>3</v>
      </c>
      <c r="O1005" t="s">
        <v>2799</v>
      </c>
      <c r="P1005" t="s">
        <v>2798</v>
      </c>
      <c r="Q1005" t="s">
        <v>2797</v>
      </c>
      <c r="R1005" s="7">
        <v>37807</v>
      </c>
      <c r="S1005" s="8">
        <f t="shared" si="120"/>
        <v>2003</v>
      </c>
      <c r="T1005" s="8">
        <v>2003</v>
      </c>
      <c r="U1005" s="8">
        <f t="shared" si="121"/>
        <v>19</v>
      </c>
      <c r="V1005" s="7">
        <v>37807</v>
      </c>
      <c r="W1005" t="s">
        <v>548</v>
      </c>
      <c r="X1005" s="2">
        <v>0.30399999999999999</v>
      </c>
      <c r="Y1005" s="6">
        <f t="shared" si="126"/>
        <v>8.115106377299057E-3</v>
      </c>
      <c r="AA1005">
        <v>8952477</v>
      </c>
      <c r="AB1005">
        <v>12250</v>
      </c>
      <c r="AD1005" t="s">
        <v>2</v>
      </c>
      <c r="AE1005">
        <v>38</v>
      </c>
      <c r="AF1005">
        <v>1</v>
      </c>
      <c r="AH1005" t="s">
        <v>2796</v>
      </c>
      <c r="AI1005" t="s">
        <v>2795</v>
      </c>
      <c r="AJ1005" t="s">
        <v>2794</v>
      </c>
      <c r="AK1005" t="s">
        <v>2793</v>
      </c>
      <c r="AL1005">
        <v>3</v>
      </c>
      <c r="AM1005" s="5">
        <f t="shared" si="122"/>
        <v>0.15789473684210525</v>
      </c>
      <c r="AN1005" s="4">
        <f t="shared" si="127"/>
        <v>2.3914386496343091E-4</v>
      </c>
      <c r="AO1005" s="3"/>
      <c r="AP1005">
        <v>0</v>
      </c>
      <c r="AR1005" t="s">
        <v>1</v>
      </c>
      <c r="AT1005" s="2" t="s">
        <v>0</v>
      </c>
      <c r="AU1005" s="1">
        <f t="shared" si="123"/>
        <v>0.57523176235983686</v>
      </c>
      <c r="AV1005" s="1">
        <f t="shared" si="124"/>
        <v>0.41771251211312443</v>
      </c>
      <c r="AW1005" s="1">
        <f t="shared" si="125"/>
        <v>0.2601932618664119</v>
      </c>
    </row>
    <row r="1006" spans="1:49" x14ac:dyDescent="0.2">
      <c r="A1006">
        <v>1004</v>
      </c>
      <c r="B1006" t="s">
        <v>2792</v>
      </c>
      <c r="F1006" t="s">
        <v>2791</v>
      </c>
      <c r="G1006" t="s">
        <v>9</v>
      </c>
      <c r="H1006" t="s">
        <v>8</v>
      </c>
      <c r="I1006" t="s">
        <v>2790</v>
      </c>
      <c r="N1006">
        <v>1</v>
      </c>
      <c r="O1006" t="s">
        <v>2789</v>
      </c>
      <c r="P1006">
        <v>55951130500</v>
      </c>
      <c r="R1006" s="7">
        <v>37803</v>
      </c>
      <c r="S1006" s="8">
        <f t="shared" si="120"/>
        <v>2003</v>
      </c>
      <c r="T1006" s="8">
        <v>2003</v>
      </c>
      <c r="U1006" s="8">
        <f t="shared" si="121"/>
        <v>19</v>
      </c>
      <c r="V1006" s="7">
        <v>37803</v>
      </c>
      <c r="W1006" t="s">
        <v>544</v>
      </c>
      <c r="X1006" s="2">
        <v>0.29499999999999998</v>
      </c>
      <c r="Y1006" s="6">
        <f t="shared" si="126"/>
        <v>7.8748565174448087E-3</v>
      </c>
      <c r="AA1006">
        <v>10642269</v>
      </c>
      <c r="AB1006">
        <v>19554</v>
      </c>
      <c r="AD1006" t="s">
        <v>2</v>
      </c>
      <c r="AE1006">
        <v>48</v>
      </c>
      <c r="AF1006">
        <v>7</v>
      </c>
      <c r="AH1006" t="s">
        <v>2788</v>
      </c>
      <c r="AI1006" t="s">
        <v>2787</v>
      </c>
      <c r="AK1006" t="s">
        <v>2786</v>
      </c>
      <c r="AL1006">
        <v>1</v>
      </c>
      <c r="AM1006" s="5">
        <f t="shared" si="122"/>
        <v>5.2631578947368418E-2</v>
      </c>
      <c r="AN1006" s="4">
        <f t="shared" si="127"/>
        <v>7.9714621654476962E-5</v>
      </c>
      <c r="AO1006" s="3"/>
      <c r="AP1006">
        <v>0</v>
      </c>
      <c r="AR1006" t="s">
        <v>1</v>
      </c>
      <c r="AT1006" s="2" t="s">
        <v>0</v>
      </c>
      <c r="AU1006" s="1">
        <f t="shared" si="123"/>
        <v>0.55363139487077084</v>
      </c>
      <c r="AV1006" s="1">
        <f t="shared" si="124"/>
        <v>0.39772855695496434</v>
      </c>
      <c r="AW1006" s="1">
        <f t="shared" si="125"/>
        <v>0.24182571903915762</v>
      </c>
    </row>
    <row r="1007" spans="1:49" x14ac:dyDescent="0.2">
      <c r="A1007">
        <v>1005</v>
      </c>
      <c r="B1007" t="s">
        <v>2785</v>
      </c>
      <c r="F1007" t="s">
        <v>2784</v>
      </c>
      <c r="G1007" t="s">
        <v>9</v>
      </c>
      <c r="H1007" t="s">
        <v>8</v>
      </c>
      <c r="I1007" t="s">
        <v>2783</v>
      </c>
      <c r="N1007">
        <v>1</v>
      </c>
      <c r="O1007" t="s">
        <v>2782</v>
      </c>
      <c r="P1007">
        <v>6603085823</v>
      </c>
      <c r="R1007" s="7">
        <v>37803</v>
      </c>
      <c r="S1007" s="8">
        <f t="shared" si="120"/>
        <v>2003</v>
      </c>
      <c r="T1007" s="8">
        <v>2003</v>
      </c>
      <c r="U1007" s="8">
        <f t="shared" si="121"/>
        <v>19</v>
      </c>
      <c r="V1007" s="7">
        <v>37803</v>
      </c>
      <c r="W1007" t="s">
        <v>544</v>
      </c>
      <c r="X1007" s="2">
        <v>0.29499999999999998</v>
      </c>
      <c r="Y1007" s="6">
        <f t="shared" si="126"/>
        <v>7.8748565174448087E-3</v>
      </c>
      <c r="AA1007">
        <v>10642269</v>
      </c>
      <c r="AB1007">
        <v>19554</v>
      </c>
      <c r="AD1007" t="s">
        <v>2</v>
      </c>
      <c r="AE1007">
        <v>48</v>
      </c>
      <c r="AF1007">
        <v>7</v>
      </c>
      <c r="AH1007" t="s">
        <v>2781</v>
      </c>
      <c r="AI1007" t="s">
        <v>2780</v>
      </c>
      <c r="AK1007" t="s">
        <v>2779</v>
      </c>
      <c r="AL1007">
        <v>5</v>
      </c>
      <c r="AM1007" s="5">
        <f t="shared" si="122"/>
        <v>0.26315789473684209</v>
      </c>
      <c r="AN1007" s="4">
        <f t="shared" si="127"/>
        <v>3.9857310827238487E-4</v>
      </c>
      <c r="AO1007" s="3"/>
      <c r="AP1007">
        <v>0</v>
      </c>
      <c r="AR1007" t="s">
        <v>1</v>
      </c>
      <c r="AT1007" s="2" t="s">
        <v>0</v>
      </c>
      <c r="AU1007" s="1">
        <f t="shared" si="123"/>
        <v>0.5631971494693081</v>
      </c>
      <c r="AV1007" s="1">
        <f t="shared" si="124"/>
        <v>0.41367148128585968</v>
      </c>
      <c r="AW1007" s="1">
        <f t="shared" si="125"/>
        <v>0.2641458131024112</v>
      </c>
    </row>
    <row r="1008" spans="1:49" x14ac:dyDescent="0.2">
      <c r="A1008">
        <v>1006</v>
      </c>
      <c r="B1008" t="s">
        <v>2778</v>
      </c>
      <c r="F1008" t="s">
        <v>2777</v>
      </c>
      <c r="G1008" t="s">
        <v>9</v>
      </c>
      <c r="H1008" t="s">
        <v>8</v>
      </c>
      <c r="I1008" t="s">
        <v>2776</v>
      </c>
      <c r="N1008">
        <v>2</v>
      </c>
      <c r="O1008" t="s">
        <v>2775</v>
      </c>
      <c r="P1008" t="s">
        <v>2774</v>
      </c>
      <c r="Q1008" t="s">
        <v>274</v>
      </c>
      <c r="R1008" s="7">
        <v>37803</v>
      </c>
      <c r="S1008" s="8">
        <f t="shared" si="120"/>
        <v>2003</v>
      </c>
      <c r="T1008" s="8">
        <v>2003</v>
      </c>
      <c r="U1008" s="8">
        <f t="shared" si="121"/>
        <v>19</v>
      </c>
      <c r="V1008" s="7">
        <v>37803</v>
      </c>
      <c r="W1008" t="s">
        <v>2773</v>
      </c>
      <c r="X1008" s="2" t="s">
        <v>0</v>
      </c>
      <c r="Y1008" s="6" t="e">
        <f t="shared" si="126"/>
        <v>#VALUE!</v>
      </c>
      <c r="AA1008">
        <v>13654675</v>
      </c>
      <c r="AB1008">
        <v>58615</v>
      </c>
      <c r="AD1008" t="s">
        <v>2</v>
      </c>
      <c r="AE1008">
        <v>109</v>
      </c>
      <c r="AF1008">
        <v>1807</v>
      </c>
      <c r="AH1008" t="s">
        <v>2772</v>
      </c>
      <c r="AI1008" t="s">
        <v>2771</v>
      </c>
      <c r="AK1008" t="s">
        <v>2770</v>
      </c>
      <c r="AL1008">
        <v>0</v>
      </c>
      <c r="AM1008" s="5">
        <f t="shared" si="122"/>
        <v>0</v>
      </c>
      <c r="AN1008" s="4">
        <f t="shared" si="127"/>
        <v>0</v>
      </c>
      <c r="AO1008" s="3"/>
      <c r="AP1008">
        <v>0</v>
      </c>
      <c r="AR1008" t="s">
        <v>1</v>
      </c>
      <c r="AT1008" s="2" t="s">
        <v>0</v>
      </c>
      <c r="AU1008" s="1" t="e">
        <f t="shared" si="123"/>
        <v>#VALUE!</v>
      </c>
      <c r="AV1008" s="1" t="e">
        <f t="shared" si="124"/>
        <v>#VALUE!</v>
      </c>
      <c r="AW1008" s="1" t="e">
        <f t="shared" si="125"/>
        <v>#VALUE!</v>
      </c>
    </row>
    <row r="1009" spans="1:49" x14ac:dyDescent="0.2">
      <c r="A1009">
        <v>1007</v>
      </c>
      <c r="B1009" t="s">
        <v>2769</v>
      </c>
      <c r="F1009" t="s">
        <v>2768</v>
      </c>
      <c r="G1009" t="s">
        <v>9</v>
      </c>
      <c r="H1009" t="s">
        <v>8</v>
      </c>
      <c r="I1009" t="s">
        <v>2767</v>
      </c>
      <c r="N1009">
        <v>6</v>
      </c>
      <c r="O1009" t="s">
        <v>2766</v>
      </c>
      <c r="P1009" t="s">
        <v>2765</v>
      </c>
      <c r="Q1009" t="s">
        <v>2764</v>
      </c>
      <c r="R1009" s="7">
        <v>37803</v>
      </c>
      <c r="S1009" s="8">
        <f t="shared" si="120"/>
        <v>2003</v>
      </c>
      <c r="T1009" s="8">
        <v>2003</v>
      </c>
      <c r="U1009" s="8">
        <f t="shared" si="121"/>
        <v>19</v>
      </c>
      <c r="V1009" s="7">
        <v>37803</v>
      </c>
      <c r="W1009" t="s">
        <v>544</v>
      </c>
      <c r="X1009" s="2">
        <v>0.29499999999999998</v>
      </c>
      <c r="Y1009" s="6">
        <f t="shared" si="126"/>
        <v>7.8748565174448087E-3</v>
      </c>
      <c r="AA1009">
        <v>10642269</v>
      </c>
      <c r="AB1009">
        <v>19554</v>
      </c>
      <c r="AD1009" t="s">
        <v>2</v>
      </c>
      <c r="AE1009">
        <v>48</v>
      </c>
      <c r="AF1009">
        <v>7</v>
      </c>
      <c r="AH1009" t="s">
        <v>2763</v>
      </c>
      <c r="AI1009" t="s">
        <v>2762</v>
      </c>
      <c r="AK1009" t="s">
        <v>2761</v>
      </c>
      <c r="AL1009">
        <v>2</v>
      </c>
      <c r="AM1009" s="5">
        <f t="shared" si="122"/>
        <v>0.10526315789473684</v>
      </c>
      <c r="AN1009" s="4">
        <f t="shared" si="127"/>
        <v>1.5942924330895392E-4</v>
      </c>
      <c r="AO1009" s="3"/>
      <c r="AP1009">
        <v>0</v>
      </c>
      <c r="AR1009" t="s">
        <v>1</v>
      </c>
      <c r="AT1009" s="2" t="s">
        <v>0</v>
      </c>
      <c r="AU1009" s="1">
        <f t="shared" si="123"/>
        <v>0.55602283352040516</v>
      </c>
      <c r="AV1009" s="1">
        <f t="shared" si="124"/>
        <v>0.40171428803768811</v>
      </c>
      <c r="AW1009" s="1">
        <f t="shared" si="125"/>
        <v>0.247405742554971</v>
      </c>
    </row>
    <row r="1010" spans="1:49" x14ac:dyDescent="0.2">
      <c r="A1010">
        <v>1008</v>
      </c>
      <c r="B1010" t="s">
        <v>2760</v>
      </c>
      <c r="C1010" t="s">
        <v>2759</v>
      </c>
      <c r="F1010" t="s">
        <v>2758</v>
      </c>
      <c r="G1010" t="s">
        <v>9</v>
      </c>
      <c r="H1010" t="s">
        <v>8</v>
      </c>
      <c r="I1010" t="s">
        <v>2757</v>
      </c>
      <c r="J1010" t="s">
        <v>2756</v>
      </c>
      <c r="K1010" t="s">
        <v>2755</v>
      </c>
      <c r="L1010" t="s">
        <v>2754</v>
      </c>
      <c r="M1010" t="s">
        <v>507</v>
      </c>
      <c r="N1010">
        <v>2</v>
      </c>
      <c r="O1010" t="s">
        <v>2753</v>
      </c>
      <c r="P1010" t="s">
        <v>2752</v>
      </c>
      <c r="Q1010" t="s">
        <v>2751</v>
      </c>
      <c r="R1010" s="7">
        <v>37803</v>
      </c>
      <c r="S1010" s="8">
        <f t="shared" si="120"/>
        <v>2003</v>
      </c>
      <c r="T1010" s="8">
        <v>2003</v>
      </c>
      <c r="U1010" s="8">
        <f t="shared" si="121"/>
        <v>19</v>
      </c>
      <c r="V1010" s="7">
        <v>37803</v>
      </c>
      <c r="W1010" t="s">
        <v>2750</v>
      </c>
      <c r="X1010" s="2" t="s">
        <v>0</v>
      </c>
      <c r="Y1010" s="6" t="e">
        <f t="shared" si="126"/>
        <v>#VALUE!</v>
      </c>
      <c r="AA1010">
        <v>114626</v>
      </c>
      <c r="AB1010">
        <v>27480</v>
      </c>
      <c r="AD1010" t="s">
        <v>2</v>
      </c>
      <c r="AE1010">
        <v>53</v>
      </c>
      <c r="AF1010">
        <v>7</v>
      </c>
      <c r="AH1010" t="s">
        <v>2749</v>
      </c>
      <c r="AI1010" t="s">
        <v>2748</v>
      </c>
      <c r="AJ1010" t="s">
        <v>2747</v>
      </c>
      <c r="AK1010" t="s">
        <v>2746</v>
      </c>
      <c r="AL1010">
        <v>31</v>
      </c>
      <c r="AM1010" s="5">
        <f t="shared" si="122"/>
        <v>1.631578947368421</v>
      </c>
      <c r="AN1010" s="4">
        <f t="shared" si="127"/>
        <v>2.4711532712887859E-3</v>
      </c>
      <c r="AO1010" s="3"/>
      <c r="AP1010">
        <v>0</v>
      </c>
      <c r="AR1010" t="s">
        <v>1</v>
      </c>
      <c r="AT1010" s="2" t="s">
        <v>0</v>
      </c>
      <c r="AU1010" s="1" t="e">
        <f t="shared" si="123"/>
        <v>#VALUE!</v>
      </c>
      <c r="AV1010" s="1" t="e">
        <f t="shared" si="124"/>
        <v>#VALUE!</v>
      </c>
      <c r="AW1010" s="1" t="e">
        <f t="shared" si="125"/>
        <v>#VALUE!</v>
      </c>
    </row>
    <row r="1011" spans="1:49" x14ac:dyDescent="0.2">
      <c r="A1011">
        <v>1009</v>
      </c>
      <c r="B1011" t="s">
        <v>2745</v>
      </c>
      <c r="C1011" t="s">
        <v>2744</v>
      </c>
      <c r="F1011" t="s">
        <v>2743</v>
      </c>
      <c r="G1011" t="s">
        <v>9</v>
      </c>
      <c r="H1011" t="s">
        <v>8</v>
      </c>
      <c r="I1011" t="s">
        <v>2742</v>
      </c>
      <c r="J1011" t="s">
        <v>2741</v>
      </c>
      <c r="K1011" t="s">
        <v>2740</v>
      </c>
      <c r="L1011" t="s">
        <v>2739</v>
      </c>
      <c r="M1011" t="s">
        <v>2738</v>
      </c>
      <c r="N1011">
        <v>6</v>
      </c>
      <c r="O1011" t="s">
        <v>2737</v>
      </c>
      <c r="P1011" t="s">
        <v>2736</v>
      </c>
      <c r="Q1011" t="s">
        <v>2735</v>
      </c>
      <c r="R1011" s="7">
        <v>37803</v>
      </c>
      <c r="S1011" s="8">
        <f t="shared" si="120"/>
        <v>2003</v>
      </c>
      <c r="T1011" s="8">
        <v>2003</v>
      </c>
      <c r="U1011" s="8">
        <f t="shared" si="121"/>
        <v>19</v>
      </c>
      <c r="V1011" s="7">
        <v>37803</v>
      </c>
      <c r="W1011" t="s">
        <v>2734</v>
      </c>
      <c r="X1011" s="2">
        <v>0.39900000000000002</v>
      </c>
      <c r="Y1011" s="6">
        <f t="shared" si="126"/>
        <v>1.0651077120205014E-2</v>
      </c>
      <c r="AA1011">
        <v>109525</v>
      </c>
      <c r="AB1011">
        <v>13876</v>
      </c>
      <c r="AD1011" t="s">
        <v>2</v>
      </c>
      <c r="AE1011">
        <v>41</v>
      </c>
      <c r="AF1011">
        <v>4</v>
      </c>
      <c r="AH1011" t="s">
        <v>435</v>
      </c>
      <c r="AI1011" t="s">
        <v>2733</v>
      </c>
      <c r="AK1011" t="s">
        <v>2732</v>
      </c>
      <c r="AL1011">
        <v>21</v>
      </c>
      <c r="AM1011" s="5">
        <f t="shared" si="122"/>
        <v>1.1052631578947369</v>
      </c>
      <c r="AN1011" s="4">
        <f t="shared" si="127"/>
        <v>1.6740070547440165E-3</v>
      </c>
      <c r="AO1011" s="3"/>
      <c r="AP1011">
        <v>0</v>
      </c>
      <c r="AR1011" t="s">
        <v>1</v>
      </c>
      <c r="AT1011" s="2">
        <v>0.41899999999999998</v>
      </c>
      <c r="AU1011" s="1">
        <f t="shared" si="123"/>
        <v>0.79579561005667154</v>
      </c>
      <c r="AV1011" s="1">
        <f t="shared" si="124"/>
        <v>0.61625420874745152</v>
      </c>
      <c r="AW1011" s="1">
        <f t="shared" si="125"/>
        <v>0.4367128074382316</v>
      </c>
    </row>
    <row r="1012" spans="1:49" x14ac:dyDescent="0.2">
      <c r="A1012">
        <v>1010</v>
      </c>
      <c r="B1012" t="s">
        <v>2731</v>
      </c>
      <c r="C1012" t="s">
        <v>2730</v>
      </c>
      <c r="F1012" t="s">
        <v>2729</v>
      </c>
      <c r="G1012" t="s">
        <v>9</v>
      </c>
      <c r="H1012" t="s">
        <v>8</v>
      </c>
      <c r="I1012" t="s">
        <v>2728</v>
      </c>
      <c r="J1012" t="s">
        <v>2727</v>
      </c>
      <c r="K1012" t="s">
        <v>2726</v>
      </c>
      <c r="L1012" t="s">
        <v>915</v>
      </c>
      <c r="M1012" t="s">
        <v>287</v>
      </c>
      <c r="N1012">
        <v>2</v>
      </c>
      <c r="O1012" t="s">
        <v>2725</v>
      </c>
      <c r="P1012" t="s">
        <v>2724</v>
      </c>
      <c r="Q1012" t="s">
        <v>2723</v>
      </c>
      <c r="R1012" s="7">
        <v>37803</v>
      </c>
      <c r="S1012" s="8">
        <f t="shared" si="120"/>
        <v>2003</v>
      </c>
      <c r="T1012" s="8">
        <v>2003</v>
      </c>
      <c r="U1012" s="8">
        <f t="shared" si="121"/>
        <v>19</v>
      </c>
      <c r="V1012" s="7">
        <v>37803</v>
      </c>
      <c r="W1012" t="s">
        <v>220</v>
      </c>
      <c r="X1012" s="2">
        <v>2.0099999999999998</v>
      </c>
      <c r="Y1012" s="6">
        <f t="shared" si="126"/>
        <v>5.3655802034115477E-2</v>
      </c>
      <c r="AA1012">
        <v>15361276</v>
      </c>
      <c r="AB1012">
        <v>18933</v>
      </c>
      <c r="AD1012" t="s">
        <v>2</v>
      </c>
      <c r="AE1012">
        <v>2</v>
      </c>
      <c r="AF1012">
        <v>4</v>
      </c>
      <c r="AH1012" t="s">
        <v>2722</v>
      </c>
      <c r="AI1012" t="s">
        <v>2721</v>
      </c>
      <c r="AJ1012" t="s">
        <v>2720</v>
      </c>
      <c r="AK1012" t="s">
        <v>2719</v>
      </c>
      <c r="AL1012">
        <v>9</v>
      </c>
      <c r="AM1012" s="5">
        <f t="shared" si="122"/>
        <v>0.47368421052631576</v>
      </c>
      <c r="AN1012" s="4">
        <f t="shared" si="127"/>
        <v>7.1743159489029266E-4</v>
      </c>
      <c r="AO1012" s="3"/>
      <c r="AP1012">
        <v>0</v>
      </c>
      <c r="AR1012" t="s">
        <v>1</v>
      </c>
      <c r="AT1012" s="2" t="s">
        <v>0</v>
      </c>
      <c r="AU1012" s="1">
        <f t="shared" si="123"/>
        <v>3.7774290902347922</v>
      </c>
      <c r="AV1012" s="1">
        <f t="shared" si="124"/>
        <v>2.7186616814502886</v>
      </c>
      <c r="AW1012" s="1">
        <f t="shared" si="125"/>
        <v>1.6598942726657846</v>
      </c>
    </row>
    <row r="1013" spans="1:49" x14ac:dyDescent="0.2">
      <c r="A1013">
        <v>1011</v>
      </c>
      <c r="B1013" t="s">
        <v>2718</v>
      </c>
      <c r="C1013" t="s">
        <v>2717</v>
      </c>
      <c r="F1013" t="s">
        <v>2716</v>
      </c>
      <c r="G1013" t="s">
        <v>9</v>
      </c>
      <c r="H1013" t="s">
        <v>8</v>
      </c>
      <c r="I1013" t="s">
        <v>1198</v>
      </c>
      <c r="J1013" t="s">
        <v>2715</v>
      </c>
      <c r="K1013" t="s">
        <v>2714</v>
      </c>
      <c r="L1013" t="s">
        <v>2713</v>
      </c>
      <c r="M1013" t="s">
        <v>955</v>
      </c>
      <c r="N1013">
        <v>3</v>
      </c>
      <c r="O1013" t="s">
        <v>2712</v>
      </c>
      <c r="P1013" t="s">
        <v>2711</v>
      </c>
      <c r="Q1013" t="s">
        <v>2710</v>
      </c>
      <c r="R1013" s="7">
        <v>37803</v>
      </c>
      <c r="S1013" s="8">
        <f t="shared" si="120"/>
        <v>2003</v>
      </c>
      <c r="T1013" s="8">
        <v>2003</v>
      </c>
      <c r="U1013" s="8">
        <f t="shared" si="121"/>
        <v>19</v>
      </c>
      <c r="V1013" s="7">
        <v>37803</v>
      </c>
      <c r="W1013" t="s">
        <v>220</v>
      </c>
      <c r="X1013" s="2">
        <v>2.0099999999999998</v>
      </c>
      <c r="Y1013" s="6">
        <f t="shared" si="126"/>
        <v>5.3655802034115477E-2</v>
      </c>
      <c r="AA1013">
        <v>15361276</v>
      </c>
      <c r="AB1013">
        <v>18933</v>
      </c>
      <c r="AD1013" t="s">
        <v>2</v>
      </c>
      <c r="AE1013">
        <v>2</v>
      </c>
      <c r="AF1013">
        <v>4</v>
      </c>
      <c r="AH1013" t="s">
        <v>2709</v>
      </c>
      <c r="AI1013" t="s">
        <v>2708</v>
      </c>
      <c r="AJ1013" t="s">
        <v>2707</v>
      </c>
      <c r="AK1013" t="s">
        <v>2706</v>
      </c>
      <c r="AL1013">
        <v>20</v>
      </c>
      <c r="AM1013" s="5">
        <f t="shared" si="122"/>
        <v>1.0526315789473684</v>
      </c>
      <c r="AN1013" s="4">
        <f t="shared" si="127"/>
        <v>1.5942924330895395E-3</v>
      </c>
      <c r="AO1013" s="3"/>
      <c r="AP1013">
        <v>0</v>
      </c>
      <c r="AR1013" t="s">
        <v>1</v>
      </c>
      <c r="AT1013" s="2" t="s">
        <v>0</v>
      </c>
      <c r="AU1013" s="1">
        <f t="shared" si="123"/>
        <v>3.8037349153807694</v>
      </c>
      <c r="AV1013" s="1">
        <f t="shared" si="124"/>
        <v>2.7625047233602507</v>
      </c>
      <c r="AW1013" s="1">
        <f t="shared" si="125"/>
        <v>1.721274531339732</v>
      </c>
    </row>
    <row r="1014" spans="1:49" x14ac:dyDescent="0.2">
      <c r="A1014">
        <v>1012</v>
      </c>
      <c r="B1014" t="s">
        <v>2705</v>
      </c>
      <c r="C1014" t="s">
        <v>2704</v>
      </c>
      <c r="F1014" t="s">
        <v>2703</v>
      </c>
      <c r="G1014" t="s">
        <v>9</v>
      </c>
      <c r="H1014" t="s">
        <v>8</v>
      </c>
      <c r="I1014" t="s">
        <v>2702</v>
      </c>
      <c r="J1014" t="s">
        <v>2701</v>
      </c>
      <c r="K1014" t="s">
        <v>2700</v>
      </c>
      <c r="L1014" t="s">
        <v>2699</v>
      </c>
      <c r="M1014" t="s">
        <v>2698</v>
      </c>
      <c r="N1014">
        <v>3</v>
      </c>
      <c r="O1014" t="s">
        <v>2697</v>
      </c>
      <c r="P1014" t="s">
        <v>2696</v>
      </c>
      <c r="Q1014" t="s">
        <v>2695</v>
      </c>
      <c r="R1014" s="7">
        <v>37803</v>
      </c>
      <c r="S1014" s="8">
        <f t="shared" si="120"/>
        <v>2003</v>
      </c>
      <c r="T1014" s="8">
        <v>2003</v>
      </c>
      <c r="U1014" s="8">
        <f t="shared" si="121"/>
        <v>19</v>
      </c>
      <c r="V1014" s="7">
        <v>37803</v>
      </c>
      <c r="W1014" t="s">
        <v>220</v>
      </c>
      <c r="X1014" s="2">
        <v>2.0099999999999998</v>
      </c>
      <c r="Y1014" s="6">
        <f t="shared" si="126"/>
        <v>5.3655802034115477E-2</v>
      </c>
      <c r="AA1014">
        <v>15361276</v>
      </c>
      <c r="AB1014">
        <v>18933</v>
      </c>
      <c r="AD1014" t="s">
        <v>2</v>
      </c>
      <c r="AE1014">
        <v>2</v>
      </c>
      <c r="AF1014">
        <v>4</v>
      </c>
      <c r="AH1014" t="s">
        <v>2694</v>
      </c>
      <c r="AI1014" t="s">
        <v>2693</v>
      </c>
      <c r="AJ1014" t="s">
        <v>2692</v>
      </c>
      <c r="AK1014" t="s">
        <v>2691</v>
      </c>
      <c r="AL1014">
        <v>179</v>
      </c>
      <c r="AM1014" s="5">
        <f t="shared" si="122"/>
        <v>9.4210526315789469</v>
      </c>
      <c r="AN1014" s="4">
        <f t="shared" si="127"/>
        <v>1.4268917276151377E-2</v>
      </c>
      <c r="AO1014" s="3"/>
      <c r="AP1014">
        <v>0</v>
      </c>
      <c r="AR1014" t="s">
        <v>2690</v>
      </c>
      <c r="AT1014" s="2" t="s">
        <v>0</v>
      </c>
      <c r="AU1014" s="1">
        <f t="shared" si="123"/>
        <v>4.1839736606726241</v>
      </c>
      <c r="AV1014" s="1">
        <f t="shared" si="124"/>
        <v>3.3962359655133425</v>
      </c>
      <c r="AW1014" s="1">
        <f t="shared" si="125"/>
        <v>2.6084982703540609</v>
      </c>
    </row>
    <row r="1015" spans="1:49" x14ac:dyDescent="0.2">
      <c r="A1015">
        <v>1013</v>
      </c>
      <c r="B1015" t="s">
        <v>2689</v>
      </c>
      <c r="C1015" t="s">
        <v>2688</v>
      </c>
      <c r="F1015" t="s">
        <v>2687</v>
      </c>
      <c r="G1015" t="s">
        <v>9</v>
      </c>
      <c r="H1015" t="s">
        <v>8</v>
      </c>
      <c r="I1015" t="s">
        <v>650</v>
      </c>
      <c r="J1015">
        <v>60021903</v>
      </c>
      <c r="K1015" t="s">
        <v>649</v>
      </c>
      <c r="L1015" t="s">
        <v>648</v>
      </c>
      <c r="M1015" t="s">
        <v>53</v>
      </c>
      <c r="N1015">
        <v>1</v>
      </c>
      <c r="O1015" t="s">
        <v>647</v>
      </c>
      <c r="P1015">
        <v>7202894506</v>
      </c>
      <c r="Q1015">
        <v>60021903</v>
      </c>
      <c r="R1015" s="7">
        <v>37803</v>
      </c>
      <c r="S1015" s="8">
        <f t="shared" si="120"/>
        <v>2003</v>
      </c>
      <c r="T1015" s="8">
        <v>2003</v>
      </c>
      <c r="U1015" s="8">
        <f t="shared" si="121"/>
        <v>19</v>
      </c>
      <c r="V1015" s="7">
        <v>37803</v>
      </c>
      <c r="W1015" t="s">
        <v>220</v>
      </c>
      <c r="X1015" s="2">
        <v>2.0099999999999998</v>
      </c>
      <c r="Y1015" s="6">
        <f t="shared" si="126"/>
        <v>5.3655802034115477E-2</v>
      </c>
      <c r="AA1015">
        <v>15361276</v>
      </c>
      <c r="AB1015">
        <v>18933</v>
      </c>
      <c r="AD1015" t="s">
        <v>2</v>
      </c>
      <c r="AE1015">
        <v>2</v>
      </c>
      <c r="AF1015">
        <v>4</v>
      </c>
      <c r="AH1015" t="s">
        <v>2686</v>
      </c>
      <c r="AI1015" t="s">
        <v>2685</v>
      </c>
      <c r="AJ1015" t="s">
        <v>2684</v>
      </c>
      <c r="AK1015" t="s">
        <v>2683</v>
      </c>
      <c r="AL1015">
        <v>11</v>
      </c>
      <c r="AM1015" s="5">
        <f t="shared" si="122"/>
        <v>0.57894736842105265</v>
      </c>
      <c r="AN1015" s="4">
        <f t="shared" si="127"/>
        <v>8.768608381992467E-4</v>
      </c>
      <c r="AO1015" s="3"/>
      <c r="AP1015">
        <v>0</v>
      </c>
      <c r="AR1015" t="s">
        <v>1</v>
      </c>
      <c r="AT1015" s="2" t="s">
        <v>0</v>
      </c>
      <c r="AU1015" s="1">
        <f t="shared" si="123"/>
        <v>3.7822119675340602</v>
      </c>
      <c r="AV1015" s="1">
        <f t="shared" si="124"/>
        <v>2.7266331436157363</v>
      </c>
      <c r="AW1015" s="1">
        <f t="shared" si="125"/>
        <v>1.6710543196974115</v>
      </c>
    </row>
    <row r="1016" spans="1:49" x14ac:dyDescent="0.2">
      <c r="A1016">
        <v>1014</v>
      </c>
      <c r="B1016" t="s">
        <v>2682</v>
      </c>
      <c r="C1016" t="s">
        <v>2681</v>
      </c>
      <c r="F1016" t="s">
        <v>2680</v>
      </c>
      <c r="G1016" t="s">
        <v>9</v>
      </c>
      <c r="H1016" t="s">
        <v>8</v>
      </c>
      <c r="I1016" t="s">
        <v>1149</v>
      </c>
      <c r="J1016">
        <v>60002494</v>
      </c>
      <c r="K1016" t="s">
        <v>1137</v>
      </c>
      <c r="L1016" t="s">
        <v>1136</v>
      </c>
      <c r="M1016" t="s">
        <v>37</v>
      </c>
      <c r="N1016">
        <v>2</v>
      </c>
      <c r="O1016" t="s">
        <v>2679</v>
      </c>
      <c r="P1016" t="s">
        <v>2678</v>
      </c>
      <c r="Q1016" t="s">
        <v>1135</v>
      </c>
      <c r="R1016" s="7">
        <v>37803</v>
      </c>
      <c r="S1016" s="8">
        <f t="shared" si="120"/>
        <v>2003</v>
      </c>
      <c r="T1016" s="8">
        <v>2003</v>
      </c>
      <c r="U1016" s="8">
        <f t="shared" si="121"/>
        <v>19</v>
      </c>
      <c r="V1016" s="7">
        <v>37803</v>
      </c>
      <c r="W1016" t="s">
        <v>220</v>
      </c>
      <c r="X1016" s="2">
        <v>2.0099999999999998</v>
      </c>
      <c r="Y1016" s="6">
        <f t="shared" si="126"/>
        <v>5.3655802034115477E-2</v>
      </c>
      <c r="AA1016">
        <v>15361276</v>
      </c>
      <c r="AB1016">
        <v>18933</v>
      </c>
      <c r="AD1016" t="s">
        <v>2</v>
      </c>
      <c r="AE1016">
        <v>2</v>
      </c>
      <c r="AF1016">
        <v>4</v>
      </c>
      <c r="AH1016" t="s">
        <v>2677</v>
      </c>
      <c r="AI1016" t="s">
        <v>2676</v>
      </c>
      <c r="AJ1016" t="s">
        <v>2675</v>
      </c>
      <c r="AK1016" t="s">
        <v>2674</v>
      </c>
      <c r="AL1016">
        <v>1</v>
      </c>
      <c r="AM1016" s="5">
        <f t="shared" si="122"/>
        <v>5.2631578947368418E-2</v>
      </c>
      <c r="AN1016" s="4">
        <f t="shared" si="127"/>
        <v>7.9714621654476962E-5</v>
      </c>
      <c r="AO1016" s="3"/>
      <c r="AP1016">
        <v>0</v>
      </c>
      <c r="AQ1016" t="s">
        <v>2673</v>
      </c>
      <c r="AR1016" t="s">
        <v>1</v>
      </c>
      <c r="AS1016" t="s">
        <v>794</v>
      </c>
      <c r="AT1016" s="2" t="s">
        <v>0</v>
      </c>
      <c r="AU1016" s="1">
        <f t="shared" si="123"/>
        <v>3.7582975810377173</v>
      </c>
      <c r="AV1016" s="1">
        <f t="shared" si="124"/>
        <v>2.6867758327884976</v>
      </c>
      <c r="AW1016" s="1">
        <f t="shared" si="125"/>
        <v>1.6152540845392775</v>
      </c>
    </row>
    <row r="1017" spans="1:49" x14ac:dyDescent="0.2">
      <c r="A1017">
        <v>1015</v>
      </c>
      <c r="B1017" t="s">
        <v>2672</v>
      </c>
      <c r="C1017" t="s">
        <v>2671</v>
      </c>
      <c r="F1017" t="s">
        <v>2670</v>
      </c>
      <c r="G1017" t="s">
        <v>9</v>
      </c>
      <c r="H1017" t="s">
        <v>8</v>
      </c>
      <c r="I1017" t="s">
        <v>2669</v>
      </c>
      <c r="J1017" t="s">
        <v>2668</v>
      </c>
      <c r="K1017" t="s">
        <v>2667</v>
      </c>
      <c r="L1017" t="s">
        <v>325</v>
      </c>
      <c r="M1017" t="s">
        <v>13</v>
      </c>
      <c r="N1017">
        <v>1</v>
      </c>
      <c r="O1017" t="s">
        <v>2666</v>
      </c>
      <c r="P1017">
        <v>35781600100</v>
      </c>
      <c r="Q1017" t="s">
        <v>2665</v>
      </c>
      <c r="R1017" s="7">
        <v>37803</v>
      </c>
      <c r="S1017" s="8">
        <f t="shared" si="120"/>
        <v>2003</v>
      </c>
      <c r="T1017" s="8">
        <v>2003</v>
      </c>
      <c r="U1017" s="8">
        <f t="shared" si="121"/>
        <v>19</v>
      </c>
      <c r="V1017" s="7">
        <v>37803</v>
      </c>
      <c r="W1017" t="s">
        <v>220</v>
      </c>
      <c r="X1017" s="2">
        <v>2.0099999999999998</v>
      </c>
      <c r="Y1017" s="6">
        <f t="shared" si="126"/>
        <v>5.3655802034115477E-2</v>
      </c>
      <c r="AA1017">
        <v>15361276</v>
      </c>
      <c r="AB1017">
        <v>18933</v>
      </c>
      <c r="AD1017" t="s">
        <v>2</v>
      </c>
      <c r="AE1017">
        <v>2</v>
      </c>
      <c r="AF1017">
        <v>4</v>
      </c>
      <c r="AH1017" t="s">
        <v>2664</v>
      </c>
      <c r="AI1017" t="s">
        <v>2663</v>
      </c>
      <c r="AJ1017" t="s">
        <v>2662</v>
      </c>
      <c r="AK1017" t="s">
        <v>2661</v>
      </c>
      <c r="AL1017">
        <v>10</v>
      </c>
      <c r="AM1017" s="5">
        <f t="shared" si="122"/>
        <v>0.52631578947368418</v>
      </c>
      <c r="AN1017" s="4">
        <f t="shared" si="127"/>
        <v>7.9714621654476973E-4</v>
      </c>
      <c r="AO1017" s="3"/>
      <c r="AP1017">
        <v>0</v>
      </c>
      <c r="AR1017" t="s">
        <v>1</v>
      </c>
      <c r="AT1017" s="2" t="s">
        <v>0</v>
      </c>
      <c r="AU1017" s="1">
        <f t="shared" si="123"/>
        <v>3.7798205288844264</v>
      </c>
      <c r="AV1017" s="1">
        <f t="shared" si="124"/>
        <v>2.722647412533012</v>
      </c>
      <c r="AW1017" s="1">
        <f t="shared" si="125"/>
        <v>1.665474296181598</v>
      </c>
    </row>
    <row r="1018" spans="1:49" x14ac:dyDescent="0.2">
      <c r="A1018">
        <v>1016</v>
      </c>
      <c r="B1018" t="s">
        <v>2660</v>
      </c>
      <c r="C1018" t="s">
        <v>2659</v>
      </c>
      <c r="F1018" t="s">
        <v>2658</v>
      </c>
      <c r="G1018" t="s">
        <v>9</v>
      </c>
      <c r="H1018" t="s">
        <v>8</v>
      </c>
      <c r="I1018" t="s">
        <v>2657</v>
      </c>
      <c r="J1018">
        <v>60013682</v>
      </c>
      <c r="K1018" t="s">
        <v>118</v>
      </c>
      <c r="L1018" t="s">
        <v>117</v>
      </c>
      <c r="M1018" t="s">
        <v>116</v>
      </c>
      <c r="N1018">
        <v>3</v>
      </c>
      <c r="O1018" t="s">
        <v>2656</v>
      </c>
      <c r="P1018" t="s">
        <v>2655</v>
      </c>
      <c r="Q1018" t="s">
        <v>415</v>
      </c>
      <c r="R1018" s="7">
        <v>37803</v>
      </c>
      <c r="S1018" s="8">
        <f t="shared" si="120"/>
        <v>2003</v>
      </c>
      <c r="T1018" s="8">
        <v>2003</v>
      </c>
      <c r="U1018" s="8">
        <f t="shared" si="121"/>
        <v>19</v>
      </c>
      <c r="V1018" s="7">
        <v>37803</v>
      </c>
      <c r="W1018" t="s">
        <v>220</v>
      </c>
      <c r="X1018" s="2">
        <v>2.0099999999999998</v>
      </c>
      <c r="Y1018" s="6">
        <f t="shared" si="126"/>
        <v>5.3655802034115477E-2</v>
      </c>
      <c r="AA1018">
        <v>15361276</v>
      </c>
      <c r="AB1018">
        <v>18933</v>
      </c>
      <c r="AD1018" t="s">
        <v>2</v>
      </c>
      <c r="AE1018">
        <v>2</v>
      </c>
      <c r="AF1018">
        <v>4</v>
      </c>
      <c r="AH1018" t="s">
        <v>2654</v>
      </c>
      <c r="AI1018" t="s">
        <v>2653</v>
      </c>
      <c r="AJ1018" t="s">
        <v>2652</v>
      </c>
      <c r="AK1018" t="s">
        <v>2651</v>
      </c>
      <c r="AL1018">
        <v>9</v>
      </c>
      <c r="AM1018" s="5">
        <f t="shared" si="122"/>
        <v>0.47368421052631576</v>
      </c>
      <c r="AN1018" s="4">
        <f t="shared" si="127"/>
        <v>7.1743159489029266E-4</v>
      </c>
      <c r="AO1018" s="3"/>
      <c r="AP1018">
        <v>0</v>
      </c>
      <c r="AR1018" t="s">
        <v>1</v>
      </c>
      <c r="AT1018" s="2" t="s">
        <v>0</v>
      </c>
      <c r="AU1018" s="1">
        <f t="shared" si="123"/>
        <v>3.7774290902347922</v>
      </c>
      <c r="AV1018" s="1">
        <f t="shared" si="124"/>
        <v>2.7186616814502886</v>
      </c>
      <c r="AW1018" s="1">
        <f t="shared" si="125"/>
        <v>1.6598942726657846</v>
      </c>
    </row>
    <row r="1019" spans="1:49" x14ac:dyDescent="0.2">
      <c r="A1019">
        <v>1017</v>
      </c>
      <c r="B1019" t="s">
        <v>2650</v>
      </c>
      <c r="C1019" t="s">
        <v>2649</v>
      </c>
      <c r="F1019" t="s">
        <v>2648</v>
      </c>
      <c r="G1019" t="s">
        <v>9</v>
      </c>
      <c r="H1019" t="s">
        <v>8</v>
      </c>
      <c r="I1019" t="s">
        <v>2647</v>
      </c>
      <c r="J1019" t="s">
        <v>2646</v>
      </c>
      <c r="K1019" t="s">
        <v>2645</v>
      </c>
      <c r="L1019" t="s">
        <v>2644</v>
      </c>
      <c r="M1019" t="s">
        <v>2643</v>
      </c>
      <c r="N1019">
        <v>5</v>
      </c>
      <c r="O1019" t="s">
        <v>2642</v>
      </c>
      <c r="P1019" t="s">
        <v>2641</v>
      </c>
      <c r="Q1019" t="s">
        <v>2640</v>
      </c>
      <c r="R1019" s="7">
        <v>37803</v>
      </c>
      <c r="S1019" s="8">
        <f t="shared" si="120"/>
        <v>2003</v>
      </c>
      <c r="T1019" s="8">
        <v>2003</v>
      </c>
      <c r="U1019" s="8">
        <f t="shared" si="121"/>
        <v>19</v>
      </c>
      <c r="V1019" s="7">
        <v>37803</v>
      </c>
      <c r="W1019" t="s">
        <v>478</v>
      </c>
      <c r="X1019" s="2">
        <v>0.34699999999999998</v>
      </c>
      <c r="Y1019" s="6">
        <f t="shared" si="126"/>
        <v>9.2629668188249116E-3</v>
      </c>
      <c r="AA1019" t="s">
        <v>477</v>
      </c>
      <c r="AB1019">
        <v>18817</v>
      </c>
      <c r="AD1019" t="s">
        <v>2</v>
      </c>
      <c r="AE1019">
        <v>14</v>
      </c>
      <c r="AF1019">
        <v>4</v>
      </c>
      <c r="AH1019" t="s">
        <v>2639</v>
      </c>
      <c r="AI1019" t="s">
        <v>2638</v>
      </c>
      <c r="AK1019" t="s">
        <v>2637</v>
      </c>
      <c r="AL1019">
        <v>82</v>
      </c>
      <c r="AM1019" s="5">
        <f t="shared" si="122"/>
        <v>4.3157894736842106</v>
      </c>
      <c r="AN1019" s="4">
        <f t="shared" si="127"/>
        <v>6.5365989756671116E-3</v>
      </c>
      <c r="AO1019" s="3"/>
      <c r="AP1019">
        <v>0</v>
      </c>
      <c r="AR1019" t="s">
        <v>1</v>
      </c>
      <c r="AT1019" s="2" t="s">
        <v>0</v>
      </c>
      <c r="AU1019" s="1">
        <f t="shared" si="123"/>
        <v>0.84450564658775717</v>
      </c>
      <c r="AV1019" s="1">
        <f t="shared" si="124"/>
        <v>0.78997828972460116</v>
      </c>
      <c r="AW1019" s="1">
        <f t="shared" si="125"/>
        <v>0.73545093286144503</v>
      </c>
    </row>
    <row r="1020" spans="1:49" x14ac:dyDescent="0.2">
      <c r="A1020">
        <v>1018</v>
      </c>
      <c r="B1020" t="s">
        <v>2636</v>
      </c>
      <c r="C1020" t="s">
        <v>2635</v>
      </c>
      <c r="E1020">
        <v>12820291</v>
      </c>
      <c r="F1020" t="s">
        <v>2634</v>
      </c>
      <c r="G1020" t="s">
        <v>9</v>
      </c>
      <c r="H1020" t="s">
        <v>8</v>
      </c>
      <c r="I1020" t="s">
        <v>2633</v>
      </c>
      <c r="J1020" t="s">
        <v>2632</v>
      </c>
      <c r="K1020" t="s">
        <v>2631</v>
      </c>
      <c r="L1020" t="s">
        <v>2630</v>
      </c>
      <c r="M1020" t="s">
        <v>30</v>
      </c>
      <c r="N1020">
        <v>3</v>
      </c>
      <c r="O1020" t="s">
        <v>2629</v>
      </c>
      <c r="P1020" t="s">
        <v>2628</v>
      </c>
      <c r="Q1020" t="s">
        <v>2627</v>
      </c>
      <c r="R1020" s="7">
        <v>37803</v>
      </c>
      <c r="S1020" s="8">
        <f t="shared" si="120"/>
        <v>2003</v>
      </c>
      <c r="T1020" s="8">
        <v>2003</v>
      </c>
      <c r="U1020" s="8">
        <f t="shared" si="121"/>
        <v>19</v>
      </c>
      <c r="V1020" s="7">
        <v>37803</v>
      </c>
      <c r="W1020" t="s">
        <v>207</v>
      </c>
      <c r="X1020" s="2">
        <v>0.435</v>
      </c>
      <c r="Y1020" s="6">
        <f t="shared" si="126"/>
        <v>1.1612076559622007E-2</v>
      </c>
      <c r="AA1020">
        <v>1978462</v>
      </c>
      <c r="AB1020">
        <v>14839</v>
      </c>
      <c r="AD1020" t="s">
        <v>2</v>
      </c>
      <c r="AE1020">
        <v>24</v>
      </c>
      <c r="AF1020">
        <v>5</v>
      </c>
      <c r="AH1020" t="s">
        <v>2626</v>
      </c>
      <c r="AI1020" t="s">
        <v>2625</v>
      </c>
      <c r="AJ1020" t="s">
        <v>2624</v>
      </c>
      <c r="AK1020" t="s">
        <v>2623</v>
      </c>
      <c r="AL1020">
        <v>40</v>
      </c>
      <c r="AM1020" s="5">
        <f t="shared" si="122"/>
        <v>2.1052631578947367</v>
      </c>
      <c r="AN1020" s="4">
        <f t="shared" si="127"/>
        <v>3.1885848661790789E-3</v>
      </c>
      <c r="AO1020" s="3"/>
      <c r="AP1020">
        <v>0</v>
      </c>
      <c r="AR1020" t="s">
        <v>1</v>
      </c>
      <c r="AT1020" s="2">
        <v>2.0099999999999998</v>
      </c>
      <c r="AU1020" s="1">
        <f t="shared" si="123"/>
        <v>0.90850290515891285</v>
      </c>
      <c r="AV1020" s="1">
        <f t="shared" si="124"/>
        <v>0.74003307129005436</v>
      </c>
      <c r="AW1020" s="1">
        <f t="shared" si="125"/>
        <v>0.57156323742119564</v>
      </c>
    </row>
    <row r="1021" spans="1:49" x14ac:dyDescent="0.2">
      <c r="A1021">
        <v>1019</v>
      </c>
      <c r="B1021" t="s">
        <v>2622</v>
      </c>
      <c r="C1021" t="s">
        <v>2621</v>
      </c>
      <c r="F1021" t="s">
        <v>2620</v>
      </c>
      <c r="G1021" t="s">
        <v>9</v>
      </c>
      <c r="H1021" t="s">
        <v>8</v>
      </c>
      <c r="I1021" t="s">
        <v>2619</v>
      </c>
      <c r="J1021" t="s">
        <v>2618</v>
      </c>
      <c r="K1021" t="s">
        <v>2617</v>
      </c>
      <c r="L1021" t="s">
        <v>2616</v>
      </c>
      <c r="M1021" t="s">
        <v>176</v>
      </c>
      <c r="N1021">
        <v>4</v>
      </c>
      <c r="O1021" t="s">
        <v>2615</v>
      </c>
      <c r="P1021" t="s">
        <v>2614</v>
      </c>
      <c r="Q1021" t="s">
        <v>2613</v>
      </c>
      <c r="R1021" s="7">
        <v>37803</v>
      </c>
      <c r="S1021" s="8">
        <f t="shared" si="120"/>
        <v>2003</v>
      </c>
      <c r="T1021" s="8">
        <v>2003</v>
      </c>
      <c r="U1021" s="8">
        <f t="shared" si="121"/>
        <v>19</v>
      </c>
      <c r="V1021" s="7">
        <v>37803</v>
      </c>
      <c r="W1021" t="s">
        <v>304</v>
      </c>
      <c r="X1021" s="2">
        <v>0.46400000000000002</v>
      </c>
      <c r="Y1021" s="6">
        <f t="shared" si="126"/>
        <v>1.2386214996930142E-2</v>
      </c>
      <c r="AA1021">
        <v>8408688</v>
      </c>
      <c r="AB1021">
        <v>26200</v>
      </c>
      <c r="AD1021" t="s">
        <v>2</v>
      </c>
      <c r="AE1021">
        <v>28</v>
      </c>
      <c r="AF1021" s="10">
        <v>44289</v>
      </c>
      <c r="AH1021" t="s">
        <v>2612</v>
      </c>
      <c r="AI1021" t="s">
        <v>2611</v>
      </c>
      <c r="AJ1021" t="s">
        <v>2610</v>
      </c>
      <c r="AK1021" t="s">
        <v>2609</v>
      </c>
      <c r="AL1021">
        <v>1</v>
      </c>
      <c r="AM1021" s="5">
        <f t="shared" si="122"/>
        <v>5.2631578947368418E-2</v>
      </c>
      <c r="AN1021" s="4">
        <f t="shared" si="127"/>
        <v>7.9714621654476962E-5</v>
      </c>
      <c r="AO1021" s="3"/>
      <c r="AP1021">
        <v>0</v>
      </c>
      <c r="AQ1021" t="s">
        <v>2608</v>
      </c>
      <c r="AR1021" t="s">
        <v>1</v>
      </c>
      <c r="AS1021" t="s">
        <v>2607</v>
      </c>
      <c r="AT1021" s="2" t="s">
        <v>0</v>
      </c>
      <c r="AU1021" s="1">
        <f t="shared" si="123"/>
        <v>0.86942648843474424</v>
      </c>
      <c r="AV1021" s="1">
        <f t="shared" si="124"/>
        <v>0.62329648092923096</v>
      </c>
      <c r="AW1021" s="1">
        <f t="shared" si="125"/>
        <v>0.37716647342371762</v>
      </c>
    </row>
    <row r="1022" spans="1:49" x14ac:dyDescent="0.2">
      <c r="A1022">
        <v>1020</v>
      </c>
      <c r="B1022" t="s">
        <v>2606</v>
      </c>
      <c r="F1022" t="s">
        <v>2605</v>
      </c>
      <c r="G1022" t="s">
        <v>9</v>
      </c>
      <c r="H1022" t="s">
        <v>8</v>
      </c>
      <c r="I1022" t="s">
        <v>2604</v>
      </c>
      <c r="J1022">
        <v>60006790</v>
      </c>
      <c r="K1022" t="s">
        <v>2603</v>
      </c>
      <c r="L1022" t="s">
        <v>6</v>
      </c>
      <c r="M1022" t="s">
        <v>5</v>
      </c>
      <c r="N1022">
        <v>1</v>
      </c>
      <c r="O1022" t="s">
        <v>2602</v>
      </c>
      <c r="P1022">
        <v>7004219200</v>
      </c>
      <c r="Q1022">
        <v>60006790</v>
      </c>
      <c r="R1022" s="7">
        <v>37803</v>
      </c>
      <c r="S1022" s="8">
        <f t="shared" si="120"/>
        <v>2003</v>
      </c>
      <c r="T1022" s="8">
        <v>2003</v>
      </c>
      <c r="U1022" s="8">
        <f t="shared" si="121"/>
        <v>19</v>
      </c>
      <c r="V1022" s="7">
        <v>37803</v>
      </c>
      <c r="W1022" t="s">
        <v>2601</v>
      </c>
      <c r="X1022" s="2">
        <v>0.156</v>
      </c>
      <c r="Y1022" s="6">
        <f t="shared" si="126"/>
        <v>4.164330904140306E-3</v>
      </c>
      <c r="AA1022">
        <v>857289</v>
      </c>
      <c r="AB1022">
        <v>29821</v>
      </c>
      <c r="AD1022" t="s">
        <v>2</v>
      </c>
      <c r="AE1022">
        <v>47</v>
      </c>
      <c r="AF1022">
        <v>2</v>
      </c>
      <c r="AH1022" t="s">
        <v>2600</v>
      </c>
      <c r="AI1022" t="s">
        <v>2599</v>
      </c>
      <c r="AK1022" t="s">
        <v>2598</v>
      </c>
      <c r="AL1022">
        <v>0</v>
      </c>
      <c r="AM1022" s="5">
        <f t="shared" si="122"/>
        <v>0</v>
      </c>
      <c r="AN1022" s="4">
        <f t="shared" si="127"/>
        <v>0</v>
      </c>
      <c r="AO1022" s="3"/>
      <c r="AP1022">
        <v>0</v>
      </c>
      <c r="AR1022" t="s">
        <v>1</v>
      </c>
      <c r="AT1022" s="2" t="s">
        <v>0</v>
      </c>
      <c r="AU1022" s="1">
        <f t="shared" si="123"/>
        <v>0.2915031632898214</v>
      </c>
      <c r="AV1022" s="1">
        <f t="shared" si="124"/>
        <v>0.2082165452070153</v>
      </c>
      <c r="AW1022" s="1">
        <f t="shared" si="125"/>
        <v>0.12492992712420917</v>
      </c>
    </row>
    <row r="1023" spans="1:49" x14ac:dyDescent="0.2">
      <c r="A1023">
        <v>1021</v>
      </c>
      <c r="B1023" t="s">
        <v>2597</v>
      </c>
      <c r="C1023" t="s">
        <v>2596</v>
      </c>
      <c r="F1023" t="s">
        <v>2595</v>
      </c>
      <c r="G1023" t="s">
        <v>9</v>
      </c>
      <c r="H1023" t="s">
        <v>8</v>
      </c>
      <c r="I1023" t="s">
        <v>2594</v>
      </c>
      <c r="J1023">
        <v>60008592</v>
      </c>
      <c r="K1023" t="s">
        <v>726</v>
      </c>
      <c r="L1023" t="s">
        <v>725</v>
      </c>
      <c r="M1023" t="s">
        <v>725</v>
      </c>
      <c r="N1023">
        <v>3</v>
      </c>
      <c r="O1023" t="s">
        <v>2593</v>
      </c>
      <c r="P1023" t="s">
        <v>2592</v>
      </c>
      <c r="Q1023" t="s">
        <v>823</v>
      </c>
      <c r="R1023" s="7">
        <v>37803</v>
      </c>
      <c r="S1023" s="8">
        <f t="shared" si="120"/>
        <v>2003</v>
      </c>
      <c r="T1023" s="8">
        <v>2003</v>
      </c>
      <c r="U1023" s="8">
        <f t="shared" si="121"/>
        <v>19</v>
      </c>
      <c r="V1023" s="7">
        <v>37803</v>
      </c>
      <c r="W1023" t="s">
        <v>220</v>
      </c>
      <c r="X1023" s="2">
        <v>2.0099999999999998</v>
      </c>
      <c r="Y1023" s="6">
        <f t="shared" si="126"/>
        <v>5.3655802034115477E-2</v>
      </c>
      <c r="AA1023">
        <v>15361276</v>
      </c>
      <c r="AB1023">
        <v>18933</v>
      </c>
      <c r="AD1023" t="s">
        <v>2</v>
      </c>
      <c r="AE1023">
        <v>2</v>
      </c>
      <c r="AF1023">
        <v>4</v>
      </c>
      <c r="AH1023" t="s">
        <v>2591</v>
      </c>
      <c r="AI1023" t="s">
        <v>2590</v>
      </c>
      <c r="AJ1023" t="s">
        <v>2589</v>
      </c>
      <c r="AK1023" t="s">
        <v>2588</v>
      </c>
      <c r="AL1023">
        <v>87</v>
      </c>
      <c r="AM1023" s="5">
        <f t="shared" si="122"/>
        <v>4.5789473684210522</v>
      </c>
      <c r="AN1023" s="4">
        <f t="shared" si="127"/>
        <v>6.9351720839394958E-3</v>
      </c>
      <c r="AO1023" s="3"/>
      <c r="AP1023">
        <v>0</v>
      </c>
      <c r="AQ1023" t="s">
        <v>491</v>
      </c>
      <c r="AR1023" t="s">
        <v>822</v>
      </c>
      <c r="AS1023" t="s">
        <v>490</v>
      </c>
      <c r="AT1023" s="2" t="s">
        <v>0</v>
      </c>
      <c r="AU1023" s="1">
        <f t="shared" si="123"/>
        <v>3.9639613049062681</v>
      </c>
      <c r="AV1023" s="1">
        <f t="shared" si="124"/>
        <v>3.0295487059027488</v>
      </c>
      <c r="AW1023" s="1">
        <f t="shared" si="125"/>
        <v>2.0951361068992291</v>
      </c>
    </row>
    <row r="1024" spans="1:49" x14ac:dyDescent="0.2">
      <c r="A1024">
        <v>1022</v>
      </c>
      <c r="B1024" t="s">
        <v>2587</v>
      </c>
      <c r="C1024" t="s">
        <v>2586</v>
      </c>
      <c r="F1024" t="s">
        <v>2585</v>
      </c>
      <c r="G1024" t="s">
        <v>9</v>
      </c>
      <c r="H1024" t="s">
        <v>8</v>
      </c>
      <c r="I1024" t="s">
        <v>821</v>
      </c>
      <c r="N1024">
        <v>3</v>
      </c>
      <c r="O1024" t="s">
        <v>2584</v>
      </c>
      <c r="P1024" t="s">
        <v>2583</v>
      </c>
      <c r="Q1024" t="s">
        <v>254</v>
      </c>
      <c r="R1024" s="7">
        <v>37803</v>
      </c>
      <c r="S1024" s="8">
        <f t="shared" si="120"/>
        <v>2003</v>
      </c>
      <c r="T1024" s="8">
        <v>2003</v>
      </c>
      <c r="U1024" s="8">
        <f t="shared" si="121"/>
        <v>19</v>
      </c>
      <c r="V1024" s="7">
        <v>37803</v>
      </c>
      <c r="W1024" t="s">
        <v>219</v>
      </c>
      <c r="X1024" s="2">
        <v>0.14899999999999999</v>
      </c>
      <c r="Y1024" s="6">
        <f t="shared" si="126"/>
        <v>3.977469902031446E-3</v>
      </c>
      <c r="AA1024">
        <v>5431972</v>
      </c>
      <c r="AB1024">
        <v>15425</v>
      </c>
      <c r="AD1024" t="s">
        <v>2</v>
      </c>
      <c r="AE1024">
        <v>46</v>
      </c>
      <c r="AF1024">
        <v>7</v>
      </c>
      <c r="AH1024" t="s">
        <v>2582</v>
      </c>
      <c r="AI1024" t="s">
        <v>2581</v>
      </c>
      <c r="AJ1024" t="s">
        <v>2580</v>
      </c>
      <c r="AK1024" t="s">
        <v>2579</v>
      </c>
      <c r="AL1024">
        <v>3</v>
      </c>
      <c r="AM1024" s="5">
        <f t="shared" si="122"/>
        <v>0.15789473684210525</v>
      </c>
      <c r="AN1024" s="4">
        <f t="shared" si="127"/>
        <v>2.3914386496343091E-4</v>
      </c>
      <c r="AO1024" s="3"/>
      <c r="AP1024">
        <v>0</v>
      </c>
      <c r="AR1024" t="s">
        <v>1</v>
      </c>
      <c r="AT1024" s="2" t="s">
        <v>0</v>
      </c>
      <c r="AU1024" s="1">
        <f t="shared" si="123"/>
        <v>0.28559720909110414</v>
      </c>
      <c r="AV1024" s="1">
        <f t="shared" si="124"/>
        <v>0.21083068834974383</v>
      </c>
      <c r="AW1024" s="1">
        <f t="shared" si="125"/>
        <v>0.13606416760838352</v>
      </c>
    </row>
    <row r="1025" spans="1:49" x14ac:dyDescent="0.2">
      <c r="A1025">
        <v>1023</v>
      </c>
      <c r="B1025" t="s">
        <v>2578</v>
      </c>
      <c r="C1025" t="s">
        <v>2577</v>
      </c>
      <c r="F1025" t="s">
        <v>2576</v>
      </c>
      <c r="G1025" t="s">
        <v>9</v>
      </c>
      <c r="H1025" t="s">
        <v>8</v>
      </c>
      <c r="I1025" t="s">
        <v>2575</v>
      </c>
      <c r="J1025" t="s">
        <v>2574</v>
      </c>
      <c r="K1025" t="s">
        <v>2573</v>
      </c>
      <c r="L1025" t="s">
        <v>2572</v>
      </c>
      <c r="M1025" t="s">
        <v>30</v>
      </c>
      <c r="N1025">
        <v>4</v>
      </c>
      <c r="O1025" t="s">
        <v>2571</v>
      </c>
      <c r="P1025" t="s">
        <v>2570</v>
      </c>
      <c r="Q1025" t="s">
        <v>2569</v>
      </c>
      <c r="R1025" s="7">
        <v>37803</v>
      </c>
      <c r="S1025" s="8">
        <f t="shared" si="120"/>
        <v>2003</v>
      </c>
      <c r="T1025" s="8">
        <v>2003</v>
      </c>
      <c r="U1025" s="8">
        <f t="shared" si="121"/>
        <v>19</v>
      </c>
      <c r="V1025" s="7">
        <v>37803</v>
      </c>
      <c r="W1025" t="s">
        <v>234</v>
      </c>
      <c r="X1025" s="2">
        <v>0.27800000000000002</v>
      </c>
      <c r="Y1025" s="6">
        <f t="shared" si="126"/>
        <v>7.4210512266090073E-3</v>
      </c>
      <c r="AA1025" t="s">
        <v>233</v>
      </c>
      <c r="AB1025">
        <v>21402</v>
      </c>
      <c r="AD1025" t="s">
        <v>2</v>
      </c>
      <c r="AE1025">
        <v>76</v>
      </c>
      <c r="AF1025">
        <v>7</v>
      </c>
      <c r="AH1025" t="s">
        <v>2568</v>
      </c>
      <c r="AI1025" t="s">
        <v>2567</v>
      </c>
      <c r="AK1025" t="s">
        <v>2566</v>
      </c>
      <c r="AL1025">
        <v>10</v>
      </c>
      <c r="AM1025" s="5">
        <f t="shared" si="122"/>
        <v>0.52631578947368418</v>
      </c>
      <c r="AN1025" s="4">
        <f t="shared" si="127"/>
        <v>7.9714621654476973E-4</v>
      </c>
      <c r="AO1025" s="3"/>
      <c r="AP1025">
        <v>0</v>
      </c>
      <c r="AR1025" t="s">
        <v>1</v>
      </c>
      <c r="AT1025" s="2">
        <v>0.52900000000000003</v>
      </c>
      <c r="AU1025" s="1">
        <f t="shared" si="123"/>
        <v>0.54338797235897351</v>
      </c>
      <c r="AV1025" s="1">
        <f t="shared" si="124"/>
        <v>0.41090987215768887</v>
      </c>
      <c r="AW1025" s="1">
        <f t="shared" si="125"/>
        <v>0.27843177195640406</v>
      </c>
    </row>
    <row r="1026" spans="1:49" x14ac:dyDescent="0.2">
      <c r="A1026">
        <v>1024</v>
      </c>
      <c r="B1026" t="s">
        <v>2565</v>
      </c>
      <c r="C1026" t="s">
        <v>2564</v>
      </c>
      <c r="F1026" t="s">
        <v>2563</v>
      </c>
      <c r="G1026" t="s">
        <v>9</v>
      </c>
      <c r="H1026" t="s">
        <v>8</v>
      </c>
      <c r="I1026" t="s">
        <v>2562</v>
      </c>
      <c r="J1026">
        <v>60023857</v>
      </c>
      <c r="K1026" t="s">
        <v>2550</v>
      </c>
      <c r="L1026" t="s">
        <v>2549</v>
      </c>
      <c r="M1026" t="s">
        <v>246</v>
      </c>
      <c r="N1026">
        <v>3</v>
      </c>
      <c r="O1026" t="s">
        <v>2561</v>
      </c>
      <c r="P1026" t="s">
        <v>2560</v>
      </c>
      <c r="Q1026" t="s">
        <v>2559</v>
      </c>
      <c r="R1026" s="7">
        <v>37803</v>
      </c>
      <c r="S1026" s="8">
        <f t="shared" ref="S1026:S1089" si="128">YEAR(R1026)</f>
        <v>2003</v>
      </c>
      <c r="T1026" s="8">
        <v>2003</v>
      </c>
      <c r="U1026" s="8">
        <f t="shared" ref="U1026:U1089" si="129">2022-T1026</f>
        <v>19</v>
      </c>
      <c r="V1026" s="7">
        <v>37803</v>
      </c>
      <c r="W1026" t="s">
        <v>954</v>
      </c>
      <c r="X1026" s="2">
        <v>0.61499999999999999</v>
      </c>
      <c r="Y1026" s="6">
        <f t="shared" si="126"/>
        <v>1.6417073756706976E-2</v>
      </c>
      <c r="AA1026">
        <v>1959271</v>
      </c>
      <c r="AB1026">
        <v>12141</v>
      </c>
      <c r="AD1026" t="s">
        <v>2</v>
      </c>
      <c r="AE1026">
        <v>24</v>
      </c>
      <c r="AF1026">
        <v>7</v>
      </c>
      <c r="AH1026" t="s">
        <v>2558</v>
      </c>
      <c r="AI1026" t="s">
        <v>2557</v>
      </c>
      <c r="AJ1026" t="s">
        <v>2556</v>
      </c>
      <c r="AK1026" t="s">
        <v>2555</v>
      </c>
      <c r="AL1026">
        <v>0</v>
      </c>
      <c r="AM1026" s="5">
        <f t="shared" ref="AM1026:AM1089" si="130">AL1026/U1026</f>
        <v>0</v>
      </c>
      <c r="AN1026" s="4">
        <f t="shared" si="127"/>
        <v>0</v>
      </c>
      <c r="AO1026" s="3"/>
      <c r="AP1026">
        <v>0</v>
      </c>
      <c r="AR1026" t="s">
        <v>1</v>
      </c>
      <c r="AT1026" s="2" t="s">
        <v>0</v>
      </c>
      <c r="AU1026" s="1">
        <f t="shared" ref="AU1026:AU1089" si="131">(Y1026*0.7+AN1026*0.3)*100</f>
        <v>1.1491951629694881</v>
      </c>
      <c r="AV1026" s="1">
        <f t="shared" ref="AV1026:AV1089" si="132">(Y1026*0.5+AN1026*0.5)*100</f>
        <v>0.82085368783534873</v>
      </c>
      <c r="AW1026" s="1">
        <f t="shared" ref="AW1026:AW1089" si="133">(Y1026*0.3+AN1026*0.7)*100</f>
        <v>0.49251221270120926</v>
      </c>
    </row>
    <row r="1027" spans="1:49" x14ac:dyDescent="0.2">
      <c r="A1027">
        <v>1025</v>
      </c>
      <c r="B1027" t="s">
        <v>2554</v>
      </c>
      <c r="C1027" t="s">
        <v>2553</v>
      </c>
      <c r="F1027" t="s">
        <v>2552</v>
      </c>
      <c r="G1027" t="s">
        <v>9</v>
      </c>
      <c r="H1027" t="s">
        <v>8</v>
      </c>
      <c r="I1027" t="s">
        <v>2551</v>
      </c>
      <c r="J1027">
        <v>60023857</v>
      </c>
      <c r="K1027" t="s">
        <v>2550</v>
      </c>
      <c r="L1027" t="s">
        <v>2549</v>
      </c>
      <c r="M1027" t="s">
        <v>246</v>
      </c>
      <c r="N1027">
        <v>2</v>
      </c>
      <c r="O1027" t="s">
        <v>2548</v>
      </c>
      <c r="P1027" t="s">
        <v>2547</v>
      </c>
      <c r="Q1027" t="s">
        <v>2546</v>
      </c>
      <c r="R1027" s="7">
        <v>37803</v>
      </c>
      <c r="S1027" s="8">
        <f t="shared" si="128"/>
        <v>2003</v>
      </c>
      <c r="T1027" s="8">
        <v>2003</v>
      </c>
      <c r="U1027" s="8">
        <f t="shared" si="129"/>
        <v>19</v>
      </c>
      <c r="V1027" s="7">
        <v>37803</v>
      </c>
      <c r="W1027" t="s">
        <v>954</v>
      </c>
      <c r="X1027" s="2">
        <v>0.61499999999999999</v>
      </c>
      <c r="Y1027" s="6">
        <f t="shared" ref="Y1027:Y1090" si="134">(X1027-$Z$3)/($Z$2-$Z$3)</f>
        <v>1.6417073756706976E-2</v>
      </c>
      <c r="AA1027">
        <v>1959271</v>
      </c>
      <c r="AB1027">
        <v>12141</v>
      </c>
      <c r="AD1027" t="s">
        <v>2</v>
      </c>
      <c r="AE1027">
        <v>24</v>
      </c>
      <c r="AF1027">
        <v>7</v>
      </c>
      <c r="AH1027" t="s">
        <v>2545</v>
      </c>
      <c r="AI1027" t="s">
        <v>2544</v>
      </c>
      <c r="AJ1027" t="s">
        <v>2543</v>
      </c>
      <c r="AK1027" t="s">
        <v>2542</v>
      </c>
      <c r="AL1027">
        <v>17</v>
      </c>
      <c r="AM1027" s="5">
        <f t="shared" si="130"/>
        <v>0.89473684210526316</v>
      </c>
      <c r="AN1027" s="4">
        <f t="shared" ref="AN1027:AN1090" si="135">(AM1027-$AO$3)/($AO$2-$AO$3)</f>
        <v>1.3551485681261085E-3</v>
      </c>
      <c r="AO1027" s="3"/>
      <c r="AP1027">
        <v>0</v>
      </c>
      <c r="AR1027" t="s">
        <v>1</v>
      </c>
      <c r="AT1027" s="2" t="s">
        <v>0</v>
      </c>
      <c r="AU1027" s="1">
        <f t="shared" si="131"/>
        <v>1.1898496200132713</v>
      </c>
      <c r="AV1027" s="1">
        <f t="shared" si="132"/>
        <v>0.88861111624165423</v>
      </c>
      <c r="AW1027" s="1">
        <f t="shared" si="133"/>
        <v>0.5873726124700368</v>
      </c>
    </row>
    <row r="1028" spans="1:49" x14ac:dyDescent="0.2">
      <c r="A1028">
        <v>1026</v>
      </c>
      <c r="B1028" t="s">
        <v>2541</v>
      </c>
      <c r="F1028" t="s">
        <v>2540</v>
      </c>
      <c r="G1028" t="s">
        <v>9</v>
      </c>
      <c r="H1028" t="s">
        <v>8</v>
      </c>
      <c r="I1028" t="s">
        <v>2539</v>
      </c>
      <c r="J1028" t="s">
        <v>2538</v>
      </c>
      <c r="K1028" t="s">
        <v>2537</v>
      </c>
      <c r="L1028" t="s">
        <v>2536</v>
      </c>
      <c r="M1028" t="s">
        <v>79</v>
      </c>
      <c r="N1028">
        <v>3</v>
      </c>
      <c r="O1028" t="s">
        <v>2535</v>
      </c>
      <c r="P1028" t="s">
        <v>2534</v>
      </c>
      <c r="Q1028" t="s">
        <v>2533</v>
      </c>
      <c r="R1028" s="7">
        <v>37803</v>
      </c>
      <c r="S1028" s="8">
        <f t="shared" si="128"/>
        <v>2003</v>
      </c>
      <c r="T1028" s="8">
        <v>2003</v>
      </c>
      <c r="U1028" s="8">
        <f t="shared" si="129"/>
        <v>19</v>
      </c>
      <c r="V1028" s="7">
        <v>37803</v>
      </c>
      <c r="W1028" t="s">
        <v>2487</v>
      </c>
      <c r="X1028" s="2">
        <v>0.10100000000000001</v>
      </c>
      <c r="Y1028" s="6">
        <f t="shared" si="134"/>
        <v>2.6961373161421215E-3</v>
      </c>
      <c r="AA1028">
        <v>9711600</v>
      </c>
      <c r="AB1028">
        <v>29590</v>
      </c>
      <c r="AD1028" t="s">
        <v>2</v>
      </c>
      <c r="AE1028">
        <v>13</v>
      </c>
      <c r="AF1028">
        <v>2</v>
      </c>
      <c r="AH1028" t="s">
        <v>2532</v>
      </c>
      <c r="AI1028" t="s">
        <v>2531</v>
      </c>
      <c r="AJ1028" t="s">
        <v>2530</v>
      </c>
      <c r="AK1028" t="s">
        <v>2529</v>
      </c>
      <c r="AL1028">
        <v>3</v>
      </c>
      <c r="AM1028" s="5">
        <f t="shared" si="130"/>
        <v>0.15789473684210525</v>
      </c>
      <c r="AN1028" s="4">
        <f t="shared" si="135"/>
        <v>2.3914386496343091E-4</v>
      </c>
      <c r="AO1028" s="3"/>
      <c r="AP1028">
        <v>0</v>
      </c>
      <c r="AR1028" t="s">
        <v>1</v>
      </c>
      <c r="AT1028" s="2" t="s">
        <v>0</v>
      </c>
      <c r="AU1028" s="1">
        <f t="shared" si="131"/>
        <v>0.1959039280788514</v>
      </c>
      <c r="AV1028" s="1">
        <f t="shared" si="132"/>
        <v>0.14676405905527762</v>
      </c>
      <c r="AW1028" s="1">
        <f t="shared" si="133"/>
        <v>9.7624190031703806E-2</v>
      </c>
    </row>
    <row r="1029" spans="1:49" x14ac:dyDescent="0.2">
      <c r="A1029">
        <v>1027</v>
      </c>
      <c r="B1029" t="s">
        <v>2528</v>
      </c>
      <c r="C1029" t="s">
        <v>2527</v>
      </c>
      <c r="F1029" t="s">
        <v>2526</v>
      </c>
      <c r="G1029" t="s">
        <v>9</v>
      </c>
      <c r="H1029" t="s">
        <v>8</v>
      </c>
      <c r="I1029" t="s">
        <v>2525</v>
      </c>
      <c r="J1029" t="s">
        <v>2524</v>
      </c>
      <c r="K1029" t="s">
        <v>2523</v>
      </c>
      <c r="L1029" t="s">
        <v>2522</v>
      </c>
      <c r="M1029" t="s">
        <v>32</v>
      </c>
      <c r="N1029">
        <v>3</v>
      </c>
      <c r="O1029" t="s">
        <v>2521</v>
      </c>
      <c r="P1029" t="s">
        <v>2520</v>
      </c>
      <c r="Q1029" t="s">
        <v>2519</v>
      </c>
      <c r="R1029" s="7">
        <v>37803</v>
      </c>
      <c r="S1029" s="8">
        <f t="shared" si="128"/>
        <v>2003</v>
      </c>
      <c r="T1029" s="8">
        <v>2003</v>
      </c>
      <c r="U1029" s="8">
        <f t="shared" si="129"/>
        <v>19</v>
      </c>
      <c r="V1029" s="7">
        <v>37803</v>
      </c>
      <c r="W1029" t="s">
        <v>203</v>
      </c>
      <c r="X1029" s="2">
        <v>1.137</v>
      </c>
      <c r="Y1029" s="6">
        <f t="shared" si="134"/>
        <v>3.0351565628253384E-2</v>
      </c>
      <c r="AA1029">
        <v>189251</v>
      </c>
      <c r="AB1029">
        <v>17336</v>
      </c>
      <c r="AD1029" t="s">
        <v>2</v>
      </c>
      <c r="AE1029">
        <v>39</v>
      </c>
      <c r="AF1029">
        <v>3</v>
      </c>
      <c r="AH1029" t="s">
        <v>2518</v>
      </c>
      <c r="AI1029" t="s">
        <v>2517</v>
      </c>
      <c r="AK1029" t="s">
        <v>2516</v>
      </c>
      <c r="AL1029">
        <v>589</v>
      </c>
      <c r="AM1029" s="5">
        <f t="shared" si="130"/>
        <v>31</v>
      </c>
      <c r="AN1029" s="4">
        <f t="shared" si="135"/>
        <v>4.6951912154486936E-2</v>
      </c>
      <c r="AO1029" s="3"/>
      <c r="AP1029">
        <v>0</v>
      </c>
      <c r="AR1029" t="s">
        <v>1</v>
      </c>
      <c r="AT1029" s="2" t="s">
        <v>0</v>
      </c>
      <c r="AU1029" s="1">
        <f t="shared" si="131"/>
        <v>3.5331669586123446</v>
      </c>
      <c r="AV1029" s="1">
        <f t="shared" si="132"/>
        <v>3.8651738891370164</v>
      </c>
      <c r="AW1029" s="1">
        <f t="shared" si="133"/>
        <v>4.1971808196616864</v>
      </c>
    </row>
    <row r="1030" spans="1:49" x14ac:dyDescent="0.2">
      <c r="A1030">
        <v>1028</v>
      </c>
      <c r="B1030" t="s">
        <v>2515</v>
      </c>
      <c r="C1030" t="s">
        <v>2514</v>
      </c>
      <c r="F1030" t="s">
        <v>2513</v>
      </c>
      <c r="G1030" t="s">
        <v>9</v>
      </c>
      <c r="H1030" t="s">
        <v>8</v>
      </c>
      <c r="I1030" t="s">
        <v>2512</v>
      </c>
      <c r="J1030" t="s">
        <v>2511</v>
      </c>
      <c r="K1030" t="s">
        <v>2510</v>
      </c>
      <c r="L1030" t="s">
        <v>2509</v>
      </c>
      <c r="M1030" t="s">
        <v>44</v>
      </c>
      <c r="N1030">
        <v>3</v>
      </c>
      <c r="O1030" t="s">
        <v>2508</v>
      </c>
      <c r="P1030" t="s">
        <v>2507</v>
      </c>
      <c r="Q1030" t="s">
        <v>2506</v>
      </c>
      <c r="R1030" s="7">
        <v>37803</v>
      </c>
      <c r="S1030" s="8">
        <f t="shared" si="128"/>
        <v>2003</v>
      </c>
      <c r="T1030" s="8">
        <v>2003</v>
      </c>
      <c r="U1030" s="8">
        <f t="shared" si="129"/>
        <v>19</v>
      </c>
      <c r="V1030" s="7">
        <v>37803</v>
      </c>
      <c r="W1030" t="s">
        <v>203</v>
      </c>
      <c r="X1030" s="2">
        <v>1.137</v>
      </c>
      <c r="Y1030" s="6">
        <f t="shared" si="134"/>
        <v>3.0351565628253384E-2</v>
      </c>
      <c r="AA1030">
        <v>189251</v>
      </c>
      <c r="AB1030">
        <v>17336</v>
      </c>
      <c r="AD1030" t="s">
        <v>2</v>
      </c>
      <c r="AE1030">
        <v>39</v>
      </c>
      <c r="AF1030">
        <v>3</v>
      </c>
      <c r="AH1030" t="s">
        <v>2505</v>
      </c>
      <c r="AI1030" t="s">
        <v>2504</v>
      </c>
      <c r="AK1030" t="s">
        <v>2503</v>
      </c>
      <c r="AL1030">
        <v>3</v>
      </c>
      <c r="AM1030" s="5">
        <f t="shared" si="130"/>
        <v>0.15789473684210525</v>
      </c>
      <c r="AN1030" s="4">
        <f t="shared" si="135"/>
        <v>2.3914386496343091E-4</v>
      </c>
      <c r="AO1030" s="3"/>
      <c r="AP1030">
        <v>0</v>
      </c>
      <c r="AQ1030" t="s">
        <v>2502</v>
      </c>
      <c r="AR1030" t="s">
        <v>1</v>
      </c>
      <c r="AS1030" t="s">
        <v>2501</v>
      </c>
      <c r="AT1030" s="2" t="s">
        <v>0</v>
      </c>
      <c r="AU1030" s="1">
        <f t="shared" si="131"/>
        <v>2.1317839099266394</v>
      </c>
      <c r="AV1030" s="1">
        <f t="shared" si="132"/>
        <v>1.5295354746608407</v>
      </c>
      <c r="AW1030" s="1">
        <f t="shared" si="133"/>
        <v>0.92728703939504165</v>
      </c>
    </row>
    <row r="1031" spans="1:49" x14ac:dyDescent="0.2">
      <c r="A1031">
        <v>1029</v>
      </c>
      <c r="B1031" t="s">
        <v>2500</v>
      </c>
      <c r="C1031" t="s">
        <v>2499</v>
      </c>
      <c r="F1031" t="s">
        <v>2498</v>
      </c>
      <c r="G1031" t="s">
        <v>9</v>
      </c>
      <c r="H1031" t="s">
        <v>8</v>
      </c>
      <c r="I1031" t="s">
        <v>2497</v>
      </c>
      <c r="J1031">
        <v>60032350</v>
      </c>
      <c r="K1031" t="s">
        <v>175</v>
      </c>
      <c r="L1031" t="s">
        <v>23</v>
      </c>
      <c r="M1031" t="s">
        <v>22</v>
      </c>
      <c r="N1031">
        <v>1</v>
      </c>
      <c r="O1031" t="s">
        <v>2496</v>
      </c>
      <c r="P1031">
        <v>7005321942</v>
      </c>
      <c r="Q1031">
        <v>60032350</v>
      </c>
      <c r="R1031" s="7">
        <v>37803</v>
      </c>
      <c r="S1031" s="8">
        <f t="shared" si="128"/>
        <v>2003</v>
      </c>
      <c r="T1031" s="8">
        <v>2003</v>
      </c>
      <c r="U1031" s="8">
        <f t="shared" si="129"/>
        <v>19</v>
      </c>
      <c r="V1031" s="7">
        <v>37803</v>
      </c>
      <c r="W1031" t="s">
        <v>242</v>
      </c>
      <c r="X1031" s="2">
        <v>0.84299999999999997</v>
      </c>
      <c r="Y1031" s="6">
        <f t="shared" si="134"/>
        <v>2.250340353968127E-2</v>
      </c>
      <c r="AA1031">
        <v>188158</v>
      </c>
      <c r="AB1031">
        <v>15168</v>
      </c>
      <c r="AD1031" t="s">
        <v>2</v>
      </c>
      <c r="AE1031">
        <v>501</v>
      </c>
      <c r="AH1031" t="s">
        <v>1072</v>
      </c>
      <c r="AI1031" t="s">
        <v>2495</v>
      </c>
      <c r="AJ1031" t="s">
        <v>2494</v>
      </c>
      <c r="AK1031" t="s">
        <v>2493</v>
      </c>
      <c r="AL1031">
        <v>3</v>
      </c>
      <c r="AM1031" s="5">
        <f t="shared" si="130"/>
        <v>0.15789473684210525</v>
      </c>
      <c r="AN1031" s="4">
        <f t="shared" si="135"/>
        <v>2.3914386496343091E-4</v>
      </c>
      <c r="AO1031" s="3"/>
      <c r="AP1031">
        <v>0</v>
      </c>
      <c r="AR1031" t="s">
        <v>1</v>
      </c>
      <c r="AT1031" s="2">
        <v>2.694</v>
      </c>
      <c r="AU1031" s="1">
        <f t="shared" si="131"/>
        <v>1.5824125637265918</v>
      </c>
      <c r="AV1031" s="1">
        <f t="shared" si="132"/>
        <v>1.1371273702322351</v>
      </c>
      <c r="AW1031" s="1">
        <f t="shared" si="133"/>
        <v>0.69184217673787829</v>
      </c>
    </row>
    <row r="1032" spans="1:49" x14ac:dyDescent="0.2">
      <c r="A1032">
        <v>1030</v>
      </c>
      <c r="B1032" t="s">
        <v>2492</v>
      </c>
      <c r="F1032" t="s">
        <v>2491</v>
      </c>
      <c r="G1032" t="s">
        <v>9</v>
      </c>
      <c r="H1032" t="s">
        <v>8</v>
      </c>
      <c r="I1032" t="s">
        <v>2490</v>
      </c>
      <c r="J1032">
        <v>60023345</v>
      </c>
      <c r="K1032" t="s">
        <v>446</v>
      </c>
      <c r="L1032" t="s">
        <v>445</v>
      </c>
      <c r="M1032" t="s">
        <v>331</v>
      </c>
      <c r="N1032">
        <v>2</v>
      </c>
      <c r="O1032" t="s">
        <v>2489</v>
      </c>
      <c r="P1032" t="s">
        <v>2488</v>
      </c>
      <c r="Q1032" t="s">
        <v>444</v>
      </c>
      <c r="R1032" s="7">
        <v>37803</v>
      </c>
      <c r="S1032" s="8">
        <f t="shared" si="128"/>
        <v>2003</v>
      </c>
      <c r="T1032" s="8">
        <v>2003</v>
      </c>
      <c r="U1032" s="8">
        <f t="shared" si="129"/>
        <v>19</v>
      </c>
      <c r="V1032" s="7">
        <v>37803</v>
      </c>
      <c r="W1032" t="s">
        <v>2487</v>
      </c>
      <c r="X1032" s="2">
        <v>0.10100000000000001</v>
      </c>
      <c r="Y1032" s="6">
        <f t="shared" si="134"/>
        <v>2.6961373161421215E-3</v>
      </c>
      <c r="AA1032">
        <v>9711600</v>
      </c>
      <c r="AB1032">
        <v>29590</v>
      </c>
      <c r="AD1032" t="s">
        <v>2</v>
      </c>
      <c r="AE1032">
        <v>13</v>
      </c>
      <c r="AF1032">
        <v>2</v>
      </c>
      <c r="AH1032" s="10">
        <v>44348</v>
      </c>
      <c r="AI1032" t="s">
        <v>2486</v>
      </c>
      <c r="AJ1032" t="s">
        <v>2485</v>
      </c>
      <c r="AK1032" t="s">
        <v>2484</v>
      </c>
      <c r="AL1032">
        <v>0</v>
      </c>
      <c r="AM1032" s="5">
        <f t="shared" si="130"/>
        <v>0</v>
      </c>
      <c r="AN1032" s="4">
        <f t="shared" si="135"/>
        <v>0</v>
      </c>
      <c r="AO1032" s="3"/>
      <c r="AP1032">
        <v>0</v>
      </c>
      <c r="AR1032" t="s">
        <v>1</v>
      </c>
      <c r="AT1032" s="2" t="s">
        <v>0</v>
      </c>
      <c r="AU1032" s="1">
        <f t="shared" si="131"/>
        <v>0.18872961212994849</v>
      </c>
      <c r="AV1032" s="1">
        <f t="shared" si="132"/>
        <v>0.13480686580710607</v>
      </c>
      <c r="AW1032" s="1">
        <f t="shared" si="133"/>
        <v>8.0884119484263647E-2</v>
      </c>
    </row>
    <row r="1033" spans="1:49" x14ac:dyDescent="0.2">
      <c r="A1033">
        <v>1031</v>
      </c>
      <c r="B1033" t="s">
        <v>2483</v>
      </c>
      <c r="C1033" t="s">
        <v>2482</v>
      </c>
      <c r="F1033" t="s">
        <v>2481</v>
      </c>
      <c r="G1033" t="s">
        <v>9</v>
      </c>
      <c r="H1033" t="s">
        <v>8</v>
      </c>
      <c r="I1033" t="s">
        <v>2480</v>
      </c>
      <c r="J1033" t="s">
        <v>2479</v>
      </c>
      <c r="K1033" t="s">
        <v>2478</v>
      </c>
      <c r="L1033" t="s">
        <v>2477</v>
      </c>
      <c r="M1033" t="s">
        <v>2476</v>
      </c>
      <c r="N1033">
        <v>2</v>
      </c>
      <c r="O1033" t="s">
        <v>2475</v>
      </c>
      <c r="P1033" t="s">
        <v>2474</v>
      </c>
      <c r="Q1033" t="s">
        <v>2473</v>
      </c>
      <c r="R1033" s="7">
        <v>37803</v>
      </c>
      <c r="S1033" s="8">
        <f t="shared" si="128"/>
        <v>2003</v>
      </c>
      <c r="T1033" s="8">
        <v>2003</v>
      </c>
      <c r="U1033" s="8">
        <f t="shared" si="129"/>
        <v>19</v>
      </c>
      <c r="V1033" s="7">
        <v>37803</v>
      </c>
      <c r="W1033" t="s">
        <v>203</v>
      </c>
      <c r="X1033" s="2">
        <v>1.137</v>
      </c>
      <c r="Y1033" s="6">
        <f t="shared" si="134"/>
        <v>3.0351565628253384E-2</v>
      </c>
      <c r="AA1033">
        <v>189251</v>
      </c>
      <c r="AB1033">
        <v>17336</v>
      </c>
      <c r="AD1033" t="s">
        <v>2</v>
      </c>
      <c r="AE1033">
        <v>39</v>
      </c>
      <c r="AF1033">
        <v>3</v>
      </c>
      <c r="AH1033" t="s">
        <v>2472</v>
      </c>
      <c r="AI1033" t="s">
        <v>2471</v>
      </c>
      <c r="AK1033" t="s">
        <v>2470</v>
      </c>
      <c r="AL1033">
        <v>19</v>
      </c>
      <c r="AM1033" s="5">
        <f t="shared" si="130"/>
        <v>1</v>
      </c>
      <c r="AN1033" s="4">
        <f t="shared" si="135"/>
        <v>1.5145778114350624E-3</v>
      </c>
      <c r="AO1033" s="3"/>
      <c r="AP1033">
        <v>0</v>
      </c>
      <c r="AR1033" t="s">
        <v>1</v>
      </c>
      <c r="AT1033" s="2" t="s">
        <v>0</v>
      </c>
      <c r="AU1033" s="1">
        <f t="shared" si="131"/>
        <v>2.1700469283207884</v>
      </c>
      <c r="AV1033" s="1">
        <f t="shared" si="132"/>
        <v>1.5933071719844223</v>
      </c>
      <c r="AW1033" s="1">
        <f t="shared" si="133"/>
        <v>1.016567415648056</v>
      </c>
    </row>
    <row r="1034" spans="1:49" x14ac:dyDescent="0.2">
      <c r="A1034">
        <v>1032</v>
      </c>
      <c r="B1034" t="s">
        <v>2469</v>
      </c>
      <c r="C1034" t="s">
        <v>2468</v>
      </c>
      <c r="F1034" t="s">
        <v>2467</v>
      </c>
      <c r="G1034" t="s">
        <v>9</v>
      </c>
      <c r="H1034" t="s">
        <v>8</v>
      </c>
      <c r="I1034" t="s">
        <v>2466</v>
      </c>
      <c r="J1034">
        <v>60009658</v>
      </c>
      <c r="K1034" t="s">
        <v>2465</v>
      </c>
      <c r="L1034" t="s">
        <v>2464</v>
      </c>
      <c r="M1034" t="s">
        <v>14</v>
      </c>
      <c r="N1034">
        <v>3</v>
      </c>
      <c r="O1034" t="s">
        <v>2463</v>
      </c>
      <c r="P1034" t="s">
        <v>2462</v>
      </c>
      <c r="Q1034" t="s">
        <v>2461</v>
      </c>
      <c r="R1034" s="7">
        <v>37803</v>
      </c>
      <c r="S1034" s="8">
        <f t="shared" si="128"/>
        <v>2003</v>
      </c>
      <c r="T1034" s="8">
        <v>2003</v>
      </c>
      <c r="U1034" s="8">
        <f t="shared" si="129"/>
        <v>19</v>
      </c>
      <c r="V1034" s="7">
        <v>37803</v>
      </c>
      <c r="W1034" t="s">
        <v>203</v>
      </c>
      <c r="X1034" s="2">
        <v>1.137</v>
      </c>
      <c r="Y1034" s="6">
        <f t="shared" si="134"/>
        <v>3.0351565628253384E-2</v>
      </c>
      <c r="AA1034">
        <v>189251</v>
      </c>
      <c r="AB1034">
        <v>17336</v>
      </c>
      <c r="AD1034" t="s">
        <v>2</v>
      </c>
      <c r="AE1034">
        <v>39</v>
      </c>
      <c r="AF1034">
        <v>3</v>
      </c>
      <c r="AH1034" t="s">
        <v>2460</v>
      </c>
      <c r="AI1034" t="s">
        <v>2459</v>
      </c>
      <c r="AK1034" t="s">
        <v>2458</v>
      </c>
      <c r="AL1034">
        <v>32</v>
      </c>
      <c r="AM1034" s="5">
        <f t="shared" si="130"/>
        <v>1.6842105263157894</v>
      </c>
      <c r="AN1034" s="4">
        <f t="shared" si="135"/>
        <v>2.5508678929432628E-3</v>
      </c>
      <c r="AO1034" s="3"/>
      <c r="AP1034">
        <v>0</v>
      </c>
      <c r="AR1034" t="s">
        <v>1</v>
      </c>
      <c r="AT1034" s="2" t="s">
        <v>0</v>
      </c>
      <c r="AU1034" s="1">
        <f t="shared" si="131"/>
        <v>2.2011356307660344</v>
      </c>
      <c r="AV1034" s="1">
        <f t="shared" si="132"/>
        <v>1.6451216760598326</v>
      </c>
      <c r="AW1034" s="1">
        <f t="shared" si="133"/>
        <v>1.08910772135363</v>
      </c>
    </row>
    <row r="1035" spans="1:49" x14ac:dyDescent="0.2">
      <c r="A1035">
        <v>1033</v>
      </c>
      <c r="B1035" t="s">
        <v>2457</v>
      </c>
      <c r="C1035" t="s">
        <v>2456</v>
      </c>
      <c r="F1035" t="s">
        <v>2455</v>
      </c>
      <c r="G1035" t="s">
        <v>9</v>
      </c>
      <c r="H1035" t="s">
        <v>8</v>
      </c>
      <c r="I1035" t="s">
        <v>2454</v>
      </c>
      <c r="J1035" t="s">
        <v>2453</v>
      </c>
      <c r="K1035" t="s">
        <v>2452</v>
      </c>
      <c r="L1035" t="s">
        <v>2451</v>
      </c>
      <c r="M1035" t="s">
        <v>2450</v>
      </c>
      <c r="N1035">
        <v>6</v>
      </c>
      <c r="O1035" t="s">
        <v>2449</v>
      </c>
      <c r="P1035" t="s">
        <v>2448</v>
      </c>
      <c r="Q1035" t="s">
        <v>2447</v>
      </c>
      <c r="R1035" s="7">
        <v>37803</v>
      </c>
      <c r="S1035" s="8">
        <f t="shared" si="128"/>
        <v>2003</v>
      </c>
      <c r="T1035" s="8">
        <v>2003</v>
      </c>
      <c r="U1035" s="8">
        <f t="shared" si="129"/>
        <v>19</v>
      </c>
      <c r="V1035" s="7">
        <v>37803</v>
      </c>
      <c r="W1035" t="s">
        <v>203</v>
      </c>
      <c r="X1035" s="2">
        <v>1.137</v>
      </c>
      <c r="Y1035" s="6">
        <f t="shared" si="134"/>
        <v>3.0351565628253384E-2</v>
      </c>
      <c r="AA1035">
        <v>189251</v>
      </c>
      <c r="AB1035">
        <v>17336</v>
      </c>
      <c r="AD1035" t="s">
        <v>2</v>
      </c>
      <c r="AE1035">
        <v>39</v>
      </c>
      <c r="AF1035">
        <v>3</v>
      </c>
      <c r="AH1035" t="s">
        <v>2446</v>
      </c>
      <c r="AI1035" t="s">
        <v>2445</v>
      </c>
      <c r="AK1035" t="s">
        <v>2444</v>
      </c>
      <c r="AL1035">
        <v>11</v>
      </c>
      <c r="AM1035" s="5">
        <f t="shared" si="130"/>
        <v>0.57894736842105265</v>
      </c>
      <c r="AN1035" s="4">
        <f t="shared" si="135"/>
        <v>8.768608381992467E-4</v>
      </c>
      <c r="AO1035" s="3"/>
      <c r="AP1035">
        <v>0</v>
      </c>
      <c r="AR1035" t="s">
        <v>2443</v>
      </c>
      <c r="AS1035" t="s">
        <v>54</v>
      </c>
      <c r="AT1035" s="2" t="s">
        <v>0</v>
      </c>
      <c r="AU1035" s="1">
        <f t="shared" si="131"/>
        <v>2.1509154191237139</v>
      </c>
      <c r="AV1035" s="1">
        <f t="shared" si="132"/>
        <v>1.5614213233226315</v>
      </c>
      <c r="AW1035" s="1">
        <f t="shared" si="133"/>
        <v>0.97192722752154881</v>
      </c>
    </row>
    <row r="1036" spans="1:49" x14ac:dyDescent="0.2">
      <c r="A1036">
        <v>1034</v>
      </c>
      <c r="B1036" t="s">
        <v>2442</v>
      </c>
      <c r="C1036" t="s">
        <v>2441</v>
      </c>
      <c r="F1036" t="s">
        <v>2440</v>
      </c>
      <c r="G1036" t="s">
        <v>9</v>
      </c>
      <c r="H1036" t="s">
        <v>8</v>
      </c>
      <c r="I1036" t="s">
        <v>2439</v>
      </c>
      <c r="J1036" t="s">
        <v>2434</v>
      </c>
      <c r="K1036" t="s">
        <v>2438</v>
      </c>
      <c r="L1036" t="s">
        <v>2437</v>
      </c>
      <c r="M1036" t="s">
        <v>183</v>
      </c>
      <c r="N1036">
        <v>2</v>
      </c>
      <c r="O1036" t="s">
        <v>2436</v>
      </c>
      <c r="P1036" t="s">
        <v>2435</v>
      </c>
      <c r="Q1036" t="s">
        <v>2434</v>
      </c>
      <c r="R1036" s="7">
        <v>37803</v>
      </c>
      <c r="S1036" s="8">
        <f t="shared" si="128"/>
        <v>2003</v>
      </c>
      <c r="T1036" s="8">
        <v>2003</v>
      </c>
      <c r="U1036" s="8">
        <f t="shared" si="129"/>
        <v>19</v>
      </c>
      <c r="V1036" s="7">
        <v>37803</v>
      </c>
      <c r="W1036" t="s">
        <v>203</v>
      </c>
      <c r="X1036" s="2">
        <v>1.137</v>
      </c>
      <c r="Y1036" s="6">
        <f t="shared" si="134"/>
        <v>3.0351565628253384E-2</v>
      </c>
      <c r="AA1036">
        <v>189251</v>
      </c>
      <c r="AB1036">
        <v>17336</v>
      </c>
      <c r="AD1036" t="s">
        <v>2</v>
      </c>
      <c r="AE1036">
        <v>39</v>
      </c>
      <c r="AF1036">
        <v>3</v>
      </c>
      <c r="AH1036" t="s">
        <v>2433</v>
      </c>
      <c r="AI1036" t="s">
        <v>2432</v>
      </c>
      <c r="AK1036" t="s">
        <v>2431</v>
      </c>
      <c r="AL1036">
        <v>41</v>
      </c>
      <c r="AM1036" s="5">
        <f t="shared" si="130"/>
        <v>2.1578947368421053</v>
      </c>
      <c r="AN1036" s="4">
        <f t="shared" si="135"/>
        <v>3.2682994878335558E-3</v>
      </c>
      <c r="AO1036" s="3"/>
      <c r="AP1036">
        <v>0</v>
      </c>
      <c r="AQ1036" t="s">
        <v>904</v>
      </c>
      <c r="AR1036" t="s">
        <v>1</v>
      </c>
      <c r="AS1036" t="s">
        <v>903</v>
      </c>
      <c r="AT1036" s="2" t="s">
        <v>0</v>
      </c>
      <c r="AU1036" s="1">
        <f t="shared" si="131"/>
        <v>2.2226585786127435</v>
      </c>
      <c r="AV1036" s="1">
        <f t="shared" si="132"/>
        <v>1.6809932558043468</v>
      </c>
      <c r="AW1036" s="1">
        <f t="shared" si="133"/>
        <v>1.1393279329959503</v>
      </c>
    </row>
    <row r="1037" spans="1:49" x14ac:dyDescent="0.2">
      <c r="A1037">
        <v>1035</v>
      </c>
      <c r="B1037" t="s">
        <v>2430</v>
      </c>
      <c r="F1037" t="s">
        <v>2429</v>
      </c>
      <c r="G1037" t="s">
        <v>9</v>
      </c>
      <c r="H1037" t="s">
        <v>8</v>
      </c>
      <c r="I1037" t="s">
        <v>2428</v>
      </c>
      <c r="J1037" t="s">
        <v>2427</v>
      </c>
      <c r="K1037" t="s">
        <v>2426</v>
      </c>
      <c r="L1037" t="s">
        <v>2425</v>
      </c>
      <c r="M1037" t="s">
        <v>2424</v>
      </c>
      <c r="N1037">
        <v>2</v>
      </c>
      <c r="O1037" t="s">
        <v>2423</v>
      </c>
      <c r="P1037" t="s">
        <v>2422</v>
      </c>
      <c r="Q1037" t="s">
        <v>2421</v>
      </c>
      <c r="R1037" s="7">
        <v>37803</v>
      </c>
      <c r="S1037" s="8">
        <f t="shared" si="128"/>
        <v>2003</v>
      </c>
      <c r="T1037" s="8">
        <v>2003</v>
      </c>
      <c r="U1037" s="8">
        <f t="shared" si="129"/>
        <v>19</v>
      </c>
      <c r="V1037" s="7">
        <v>37803</v>
      </c>
      <c r="W1037" t="s">
        <v>2395</v>
      </c>
      <c r="X1037" s="2">
        <v>0.33800000000000002</v>
      </c>
      <c r="Y1037" s="6">
        <f t="shared" si="134"/>
        <v>9.0227169589706634E-3</v>
      </c>
      <c r="AA1037">
        <v>34347</v>
      </c>
      <c r="AB1037">
        <v>17722</v>
      </c>
      <c r="AC1037">
        <v>19589395</v>
      </c>
      <c r="AD1037" t="s">
        <v>2</v>
      </c>
      <c r="AE1037">
        <v>58</v>
      </c>
      <c r="AF1037" s="10">
        <v>44415</v>
      </c>
      <c r="AH1037" t="s">
        <v>2420</v>
      </c>
      <c r="AI1037" t="s">
        <v>2419</v>
      </c>
      <c r="AJ1037" t="s">
        <v>2418</v>
      </c>
      <c r="AK1037" t="s">
        <v>2417</v>
      </c>
      <c r="AL1037">
        <v>3</v>
      </c>
      <c r="AM1037" s="5">
        <f t="shared" si="130"/>
        <v>0.15789473684210525</v>
      </c>
      <c r="AN1037" s="4">
        <f t="shared" si="135"/>
        <v>2.3914386496343091E-4</v>
      </c>
      <c r="AO1037" s="3"/>
      <c r="AP1037">
        <v>0</v>
      </c>
      <c r="AR1037" t="s">
        <v>1</v>
      </c>
      <c r="AT1037" s="2" t="s">
        <v>0</v>
      </c>
      <c r="AU1037" s="1">
        <f t="shared" si="131"/>
        <v>0.6387645030768494</v>
      </c>
      <c r="AV1037" s="1">
        <f t="shared" si="132"/>
        <v>0.46309304119670475</v>
      </c>
      <c r="AW1037" s="1">
        <f t="shared" si="133"/>
        <v>0.28742157931656009</v>
      </c>
    </row>
    <row r="1038" spans="1:49" x14ac:dyDescent="0.2">
      <c r="A1038">
        <v>1036</v>
      </c>
      <c r="B1038" t="s">
        <v>2416</v>
      </c>
      <c r="C1038" t="s">
        <v>2415</v>
      </c>
      <c r="F1038" t="s">
        <v>2414</v>
      </c>
      <c r="G1038" t="s">
        <v>9</v>
      </c>
      <c r="H1038" t="s">
        <v>8</v>
      </c>
      <c r="I1038" t="s">
        <v>2413</v>
      </c>
      <c r="J1038" t="s">
        <v>2412</v>
      </c>
      <c r="K1038" t="s">
        <v>2411</v>
      </c>
      <c r="L1038" t="s">
        <v>2410</v>
      </c>
      <c r="M1038" t="s">
        <v>922</v>
      </c>
      <c r="N1038">
        <v>5</v>
      </c>
      <c r="O1038" t="s">
        <v>2409</v>
      </c>
      <c r="P1038" t="s">
        <v>2408</v>
      </c>
      <c r="Q1038" t="s">
        <v>2407</v>
      </c>
      <c r="R1038" s="7">
        <v>37803</v>
      </c>
      <c r="S1038" s="8">
        <f t="shared" si="128"/>
        <v>2003</v>
      </c>
      <c r="T1038" s="8">
        <v>2003</v>
      </c>
      <c r="U1038" s="8">
        <f t="shared" si="129"/>
        <v>19</v>
      </c>
      <c r="V1038" s="7">
        <v>37803</v>
      </c>
      <c r="W1038" t="s">
        <v>795</v>
      </c>
      <c r="X1038" s="2">
        <v>0.53400000000000003</v>
      </c>
      <c r="Y1038" s="6">
        <f t="shared" si="134"/>
        <v>1.4254825018018741E-2</v>
      </c>
      <c r="AA1038">
        <v>8927553</v>
      </c>
      <c r="AB1038">
        <v>20484</v>
      </c>
      <c r="AD1038" t="s">
        <v>2</v>
      </c>
      <c r="AE1038">
        <v>16</v>
      </c>
      <c r="AF1038">
        <v>4</v>
      </c>
      <c r="AH1038" t="s">
        <v>2406</v>
      </c>
      <c r="AI1038" t="s">
        <v>2405</v>
      </c>
      <c r="AJ1038" t="s">
        <v>2404</v>
      </c>
      <c r="AK1038" t="s">
        <v>2403</v>
      </c>
      <c r="AL1038">
        <v>18</v>
      </c>
      <c r="AM1038" s="5">
        <f t="shared" si="130"/>
        <v>0.94736842105263153</v>
      </c>
      <c r="AN1038" s="4">
        <f t="shared" si="135"/>
        <v>1.4348631897805853E-3</v>
      </c>
      <c r="AO1038" s="3"/>
      <c r="AP1038">
        <v>0</v>
      </c>
      <c r="AQ1038" t="s">
        <v>2402</v>
      </c>
      <c r="AR1038" t="s">
        <v>2401</v>
      </c>
      <c r="AS1038" t="s">
        <v>2400</v>
      </c>
      <c r="AT1038" s="2">
        <v>1.3089999999999999</v>
      </c>
      <c r="AU1038" s="1">
        <f t="shared" si="131"/>
        <v>1.0408836469547293</v>
      </c>
      <c r="AV1038" s="1">
        <f t="shared" si="132"/>
        <v>0.7844844103899663</v>
      </c>
      <c r="AW1038" s="1">
        <f t="shared" si="133"/>
        <v>0.52808517382520326</v>
      </c>
    </row>
    <row r="1039" spans="1:49" x14ac:dyDescent="0.2">
      <c r="A1039">
        <v>1037</v>
      </c>
      <c r="B1039" t="s">
        <v>2399</v>
      </c>
      <c r="F1039" t="s">
        <v>2398</v>
      </c>
      <c r="G1039" t="s">
        <v>9</v>
      </c>
      <c r="H1039" t="s">
        <v>8</v>
      </c>
      <c r="I1039" t="s">
        <v>1219</v>
      </c>
      <c r="J1039">
        <v>60138276</v>
      </c>
      <c r="K1039" t="s">
        <v>1218</v>
      </c>
      <c r="L1039" t="s">
        <v>1217</v>
      </c>
      <c r="M1039" t="s">
        <v>139</v>
      </c>
      <c r="N1039">
        <v>3</v>
      </c>
      <c r="O1039" t="s">
        <v>2397</v>
      </c>
      <c r="P1039" t="s">
        <v>2396</v>
      </c>
      <c r="Q1039" t="s">
        <v>1216</v>
      </c>
      <c r="R1039" s="7">
        <v>37803</v>
      </c>
      <c r="S1039" s="8">
        <f t="shared" si="128"/>
        <v>2003</v>
      </c>
      <c r="T1039" s="8">
        <v>2003</v>
      </c>
      <c r="U1039" s="8">
        <f t="shared" si="129"/>
        <v>19</v>
      </c>
      <c r="V1039" s="7">
        <v>37803</v>
      </c>
      <c r="W1039" t="s">
        <v>2395</v>
      </c>
      <c r="X1039" s="2">
        <v>0.33800000000000002</v>
      </c>
      <c r="Y1039" s="6">
        <f t="shared" si="134"/>
        <v>9.0227169589706634E-3</v>
      </c>
      <c r="AA1039">
        <v>34347</v>
      </c>
      <c r="AB1039">
        <v>17722</v>
      </c>
      <c r="AC1039">
        <v>19589395</v>
      </c>
      <c r="AD1039" t="s">
        <v>2</v>
      </c>
      <c r="AE1039">
        <v>58</v>
      </c>
      <c r="AF1039" s="10">
        <v>44415</v>
      </c>
      <c r="AH1039" t="s">
        <v>2394</v>
      </c>
      <c r="AI1039" t="s">
        <v>2393</v>
      </c>
      <c r="AJ1039" t="s">
        <v>2392</v>
      </c>
      <c r="AK1039" t="s">
        <v>2391</v>
      </c>
      <c r="AL1039">
        <v>3</v>
      </c>
      <c r="AM1039" s="5">
        <f t="shared" si="130"/>
        <v>0.15789473684210525</v>
      </c>
      <c r="AN1039" s="4">
        <f t="shared" si="135"/>
        <v>2.3914386496343091E-4</v>
      </c>
      <c r="AO1039" s="3"/>
      <c r="AP1039">
        <v>0</v>
      </c>
      <c r="AR1039" t="s">
        <v>1</v>
      </c>
      <c r="AT1039" s="2" t="s">
        <v>0</v>
      </c>
      <c r="AU1039" s="1">
        <f t="shared" si="131"/>
        <v>0.6387645030768494</v>
      </c>
      <c r="AV1039" s="1">
        <f t="shared" si="132"/>
        <v>0.46309304119670475</v>
      </c>
      <c r="AW1039" s="1">
        <f t="shared" si="133"/>
        <v>0.28742157931656009</v>
      </c>
    </row>
    <row r="1040" spans="1:49" x14ac:dyDescent="0.2">
      <c r="A1040">
        <v>1038</v>
      </c>
      <c r="B1040" t="s">
        <v>2390</v>
      </c>
      <c r="C1040" t="s">
        <v>2389</v>
      </c>
      <c r="F1040" t="s">
        <v>2388</v>
      </c>
      <c r="G1040" t="s">
        <v>9</v>
      </c>
      <c r="H1040" t="s">
        <v>8</v>
      </c>
      <c r="I1040" t="s">
        <v>2387</v>
      </c>
      <c r="J1040">
        <v>60021378</v>
      </c>
      <c r="K1040" t="s">
        <v>597</v>
      </c>
      <c r="L1040" t="s">
        <v>339</v>
      </c>
      <c r="M1040" t="s">
        <v>46</v>
      </c>
      <c r="N1040">
        <v>1</v>
      </c>
      <c r="O1040" t="s">
        <v>2386</v>
      </c>
      <c r="P1040">
        <v>24781002200</v>
      </c>
      <c r="Q1040">
        <v>60021378</v>
      </c>
      <c r="R1040" s="7">
        <v>37803</v>
      </c>
      <c r="S1040" s="8">
        <f t="shared" si="128"/>
        <v>2003</v>
      </c>
      <c r="T1040" s="8">
        <v>2003</v>
      </c>
      <c r="U1040" s="8">
        <f t="shared" si="129"/>
        <v>19</v>
      </c>
      <c r="V1040" s="7">
        <v>37803</v>
      </c>
      <c r="W1040" t="s">
        <v>220</v>
      </c>
      <c r="X1040" s="2">
        <v>2.0099999999999998</v>
      </c>
      <c r="Y1040" s="6">
        <f t="shared" si="134"/>
        <v>5.3655802034115477E-2</v>
      </c>
      <c r="AA1040">
        <v>15361276</v>
      </c>
      <c r="AB1040">
        <v>18933</v>
      </c>
      <c r="AD1040" t="s">
        <v>2</v>
      </c>
      <c r="AE1040">
        <v>2</v>
      </c>
      <c r="AF1040">
        <v>4</v>
      </c>
      <c r="AH1040" t="s">
        <v>2385</v>
      </c>
      <c r="AI1040" t="s">
        <v>2384</v>
      </c>
      <c r="AJ1040" t="s">
        <v>2383</v>
      </c>
      <c r="AK1040" t="s">
        <v>2382</v>
      </c>
      <c r="AL1040">
        <v>29</v>
      </c>
      <c r="AM1040" s="5">
        <f t="shared" si="130"/>
        <v>1.5263157894736843</v>
      </c>
      <c r="AN1040" s="4">
        <f t="shared" si="135"/>
        <v>2.3117240279798322E-3</v>
      </c>
      <c r="AO1040" s="3"/>
      <c r="AP1040">
        <v>0</v>
      </c>
      <c r="AR1040" t="s">
        <v>1</v>
      </c>
      <c r="AT1040" s="2" t="s">
        <v>0</v>
      </c>
      <c r="AU1040" s="1">
        <f t="shared" si="131"/>
        <v>3.8252578632274785</v>
      </c>
      <c r="AV1040" s="1">
        <f t="shared" si="132"/>
        <v>2.7983763031047655</v>
      </c>
      <c r="AW1040" s="1">
        <f t="shared" si="133"/>
        <v>1.7714947429820525</v>
      </c>
    </row>
    <row r="1041" spans="1:49" x14ac:dyDescent="0.2">
      <c r="A1041">
        <v>1039</v>
      </c>
      <c r="B1041" t="s">
        <v>2381</v>
      </c>
      <c r="C1041" t="s">
        <v>2380</v>
      </c>
      <c r="F1041" t="s">
        <v>2379</v>
      </c>
      <c r="G1041" t="s">
        <v>9</v>
      </c>
      <c r="H1041" t="s">
        <v>8</v>
      </c>
      <c r="I1041" t="s">
        <v>2378</v>
      </c>
      <c r="J1041">
        <v>60019702</v>
      </c>
      <c r="K1041" t="s">
        <v>926</v>
      </c>
      <c r="L1041" t="s">
        <v>2377</v>
      </c>
      <c r="M1041" t="s">
        <v>14</v>
      </c>
      <c r="N1041">
        <v>1</v>
      </c>
      <c r="O1041" t="s">
        <v>2376</v>
      </c>
      <c r="P1041">
        <v>7201726361</v>
      </c>
      <c r="Q1041">
        <v>60019702</v>
      </c>
      <c r="R1041" s="7">
        <v>37803</v>
      </c>
      <c r="S1041" s="8">
        <f t="shared" si="128"/>
        <v>2003</v>
      </c>
      <c r="T1041" s="8">
        <v>2003</v>
      </c>
      <c r="U1041" s="8">
        <f t="shared" si="129"/>
        <v>19</v>
      </c>
      <c r="V1041" s="7">
        <v>37803</v>
      </c>
      <c r="W1041" t="s">
        <v>1164</v>
      </c>
      <c r="X1041" s="2">
        <v>2.0579999999999998</v>
      </c>
      <c r="Y1041" s="6">
        <f t="shared" si="134"/>
        <v>5.4937134620004803E-2</v>
      </c>
      <c r="AA1041">
        <v>358711</v>
      </c>
      <c r="AB1041">
        <v>28218</v>
      </c>
      <c r="AD1041" t="s">
        <v>2</v>
      </c>
      <c r="AE1041">
        <v>342</v>
      </c>
      <c r="AF1041">
        <v>3</v>
      </c>
      <c r="AH1041" t="s">
        <v>696</v>
      </c>
      <c r="AI1041" t="s">
        <v>2375</v>
      </c>
      <c r="AJ1041" t="s">
        <v>2374</v>
      </c>
      <c r="AK1041" t="s">
        <v>2373</v>
      </c>
      <c r="AL1041">
        <v>23</v>
      </c>
      <c r="AM1041" s="5">
        <f t="shared" si="130"/>
        <v>1.2105263157894737</v>
      </c>
      <c r="AN1041" s="4">
        <f t="shared" si="135"/>
        <v>1.8334362980529702E-3</v>
      </c>
      <c r="AO1041" s="3"/>
      <c r="AP1041">
        <v>0</v>
      </c>
      <c r="AR1041" t="s">
        <v>1</v>
      </c>
      <c r="AT1041" s="2" t="s">
        <v>0</v>
      </c>
      <c r="AU1041" s="1">
        <f t="shared" si="131"/>
        <v>3.9006025123419246</v>
      </c>
      <c r="AV1041" s="1">
        <f t="shared" si="132"/>
        <v>2.8385285459028888</v>
      </c>
      <c r="AW1041" s="1">
        <f t="shared" si="133"/>
        <v>1.7764545794638522</v>
      </c>
    </row>
    <row r="1042" spans="1:49" x14ac:dyDescent="0.2">
      <c r="A1042">
        <v>1040</v>
      </c>
      <c r="B1042" t="s">
        <v>2372</v>
      </c>
      <c r="C1042" t="s">
        <v>2371</v>
      </c>
      <c r="F1042" t="s">
        <v>2370</v>
      </c>
      <c r="G1042" t="s">
        <v>9</v>
      </c>
      <c r="H1042" t="s">
        <v>8</v>
      </c>
      <c r="I1042" t="s">
        <v>2369</v>
      </c>
      <c r="J1042">
        <v>60014865</v>
      </c>
      <c r="K1042" t="s">
        <v>2368</v>
      </c>
      <c r="L1042" t="s">
        <v>2367</v>
      </c>
      <c r="M1042" t="s">
        <v>35</v>
      </c>
      <c r="N1042">
        <v>3</v>
      </c>
      <c r="O1042" t="s">
        <v>2366</v>
      </c>
      <c r="P1042" t="s">
        <v>2365</v>
      </c>
      <c r="Q1042" t="s">
        <v>2364</v>
      </c>
      <c r="R1042" s="7">
        <v>37803</v>
      </c>
      <c r="S1042" s="8">
        <f t="shared" si="128"/>
        <v>2003</v>
      </c>
      <c r="T1042" s="8">
        <v>2003</v>
      </c>
      <c r="U1042" s="8">
        <f t="shared" si="129"/>
        <v>19</v>
      </c>
      <c r="V1042" s="7">
        <v>37803</v>
      </c>
      <c r="W1042" t="s">
        <v>1062</v>
      </c>
      <c r="X1042" s="2">
        <v>0.871</v>
      </c>
      <c r="Y1042" s="6">
        <f t="shared" si="134"/>
        <v>2.325084754811671E-2</v>
      </c>
      <c r="AA1042">
        <v>14358603</v>
      </c>
      <c r="AB1042">
        <v>16575</v>
      </c>
      <c r="AD1042" t="s">
        <v>2</v>
      </c>
      <c r="AE1042">
        <v>5</v>
      </c>
      <c r="AF1042">
        <v>4</v>
      </c>
      <c r="AH1042" t="s">
        <v>2363</v>
      </c>
      <c r="AI1042" t="s">
        <v>2362</v>
      </c>
      <c r="AJ1042" t="s">
        <v>2361</v>
      </c>
      <c r="AK1042" t="s">
        <v>2360</v>
      </c>
      <c r="AL1042">
        <v>14</v>
      </c>
      <c r="AM1042" s="5">
        <f t="shared" si="130"/>
        <v>0.73684210526315785</v>
      </c>
      <c r="AN1042" s="4">
        <f t="shared" si="135"/>
        <v>1.1160047031626775E-3</v>
      </c>
      <c r="AO1042" s="3"/>
      <c r="AP1042">
        <v>0</v>
      </c>
      <c r="AR1042" t="s">
        <v>1</v>
      </c>
      <c r="AT1042" s="2">
        <v>3.081</v>
      </c>
      <c r="AU1042" s="1">
        <f t="shared" si="131"/>
        <v>1.6610394694630499</v>
      </c>
      <c r="AV1042" s="1">
        <f t="shared" si="132"/>
        <v>1.2183426125639694</v>
      </c>
      <c r="AW1042" s="1">
        <f t="shared" si="133"/>
        <v>0.77564575566488869</v>
      </c>
    </row>
    <row r="1043" spans="1:49" x14ac:dyDescent="0.2">
      <c r="A1043">
        <v>1041</v>
      </c>
      <c r="B1043" t="s">
        <v>2359</v>
      </c>
      <c r="C1043" t="s">
        <v>2358</v>
      </c>
      <c r="F1043" t="s">
        <v>2357</v>
      </c>
      <c r="G1043" t="s">
        <v>9</v>
      </c>
      <c r="H1043" t="s">
        <v>8</v>
      </c>
      <c r="I1043" t="s">
        <v>2356</v>
      </c>
      <c r="J1043" t="s">
        <v>2355</v>
      </c>
      <c r="K1043" t="s">
        <v>2354</v>
      </c>
      <c r="L1043" t="s">
        <v>2353</v>
      </c>
      <c r="M1043" t="s">
        <v>2352</v>
      </c>
      <c r="N1043">
        <v>3</v>
      </c>
      <c r="O1043" t="s">
        <v>2351</v>
      </c>
      <c r="P1043" t="s">
        <v>2350</v>
      </c>
      <c r="Q1043" t="s">
        <v>2349</v>
      </c>
      <c r="R1043" s="7">
        <v>37803</v>
      </c>
      <c r="S1043" s="8">
        <f t="shared" si="128"/>
        <v>2003</v>
      </c>
      <c r="T1043" s="8">
        <v>2003</v>
      </c>
      <c r="U1043" s="8">
        <f t="shared" si="129"/>
        <v>19</v>
      </c>
      <c r="V1043" s="7">
        <v>37803</v>
      </c>
      <c r="W1043" t="s">
        <v>2348</v>
      </c>
      <c r="X1043" s="2">
        <v>0.52900000000000003</v>
      </c>
      <c r="Y1043" s="6">
        <f t="shared" si="134"/>
        <v>1.412135287365527E-2</v>
      </c>
      <c r="AA1043">
        <v>982202</v>
      </c>
      <c r="AB1043">
        <v>18538</v>
      </c>
      <c r="AD1043" t="s">
        <v>2</v>
      </c>
      <c r="AE1043">
        <v>125</v>
      </c>
      <c r="AF1043">
        <v>4</v>
      </c>
      <c r="AH1043" t="s">
        <v>890</v>
      </c>
      <c r="AI1043" t="s">
        <v>2347</v>
      </c>
      <c r="AK1043" t="s">
        <v>2346</v>
      </c>
      <c r="AL1043">
        <v>0</v>
      </c>
      <c r="AM1043" s="5">
        <f t="shared" si="130"/>
        <v>0</v>
      </c>
      <c r="AN1043" s="4">
        <f t="shared" si="135"/>
        <v>0</v>
      </c>
      <c r="AO1043" s="3"/>
      <c r="AP1043">
        <v>0</v>
      </c>
      <c r="AR1043" t="s">
        <v>1</v>
      </c>
      <c r="AT1043" s="2" t="s">
        <v>0</v>
      </c>
      <c r="AU1043" s="1">
        <f t="shared" si="131"/>
        <v>0.98849470115586879</v>
      </c>
      <c r="AV1043" s="1">
        <f t="shared" si="132"/>
        <v>0.70606764368276353</v>
      </c>
      <c r="AW1043" s="1">
        <f t="shared" si="133"/>
        <v>0.42364058620965811</v>
      </c>
    </row>
    <row r="1044" spans="1:49" x14ac:dyDescent="0.2">
      <c r="A1044">
        <v>1042</v>
      </c>
      <c r="B1044" t="s">
        <v>2345</v>
      </c>
      <c r="C1044" t="s">
        <v>2344</v>
      </c>
      <c r="F1044" t="s">
        <v>2343</v>
      </c>
      <c r="G1044" t="s">
        <v>9</v>
      </c>
      <c r="H1044" t="s">
        <v>8</v>
      </c>
      <c r="I1044" t="s">
        <v>2342</v>
      </c>
      <c r="J1044" t="s">
        <v>2341</v>
      </c>
      <c r="K1044" t="s">
        <v>2340</v>
      </c>
      <c r="L1044" t="s">
        <v>2339</v>
      </c>
      <c r="M1044" t="s">
        <v>2338</v>
      </c>
      <c r="N1044">
        <v>7</v>
      </c>
      <c r="O1044" t="s">
        <v>2337</v>
      </c>
      <c r="P1044" t="s">
        <v>2336</v>
      </c>
      <c r="Q1044" t="s">
        <v>2335</v>
      </c>
      <c r="R1044" s="7">
        <v>37803</v>
      </c>
      <c r="S1044" s="8">
        <f t="shared" si="128"/>
        <v>2003</v>
      </c>
      <c r="T1044" s="8">
        <v>2003</v>
      </c>
      <c r="U1044" s="8">
        <f t="shared" si="129"/>
        <v>19</v>
      </c>
      <c r="V1044" s="7">
        <v>37803</v>
      </c>
      <c r="W1044" t="s">
        <v>455</v>
      </c>
      <c r="X1044" s="2">
        <v>2.61</v>
      </c>
      <c r="Y1044" s="6">
        <f t="shared" si="134"/>
        <v>6.9672459357732044E-2</v>
      </c>
      <c r="AA1044">
        <v>46256</v>
      </c>
      <c r="AB1044">
        <v>26704</v>
      </c>
      <c r="AD1044" t="s">
        <v>2</v>
      </c>
      <c r="AE1044">
        <v>126</v>
      </c>
      <c r="AF1044" t="s">
        <v>2334</v>
      </c>
      <c r="AH1044" t="s">
        <v>2333</v>
      </c>
      <c r="AI1044" t="s">
        <v>2332</v>
      </c>
      <c r="AJ1044" t="s">
        <v>2331</v>
      </c>
      <c r="AK1044" t="s">
        <v>2330</v>
      </c>
      <c r="AL1044">
        <v>21</v>
      </c>
      <c r="AM1044" s="5">
        <f t="shared" si="130"/>
        <v>1.1052631578947369</v>
      </c>
      <c r="AN1044" s="4">
        <f t="shared" si="135"/>
        <v>1.6740070547440165E-3</v>
      </c>
      <c r="AO1044" s="3"/>
      <c r="AP1044">
        <v>0</v>
      </c>
      <c r="AR1044" t="s">
        <v>1</v>
      </c>
      <c r="AT1044" s="2">
        <v>6.2629999999999999</v>
      </c>
      <c r="AU1044" s="1">
        <f t="shared" si="131"/>
        <v>4.9272923666835631</v>
      </c>
      <c r="AV1044" s="1">
        <f t="shared" si="132"/>
        <v>3.5673233206238031</v>
      </c>
      <c r="AW1044" s="1">
        <f t="shared" si="133"/>
        <v>2.2073542745640427</v>
      </c>
    </row>
    <row r="1045" spans="1:49" x14ac:dyDescent="0.2">
      <c r="A1045">
        <v>1043</v>
      </c>
      <c r="B1045" t="s">
        <v>2329</v>
      </c>
      <c r="C1045" t="s">
        <v>2328</v>
      </c>
      <c r="E1045">
        <v>12867722</v>
      </c>
      <c r="F1045" t="s">
        <v>2327</v>
      </c>
      <c r="G1045" t="s">
        <v>9</v>
      </c>
      <c r="H1045" t="s">
        <v>8</v>
      </c>
      <c r="I1045" t="s">
        <v>2326</v>
      </c>
      <c r="J1045" t="s">
        <v>2325</v>
      </c>
      <c r="K1045" t="s">
        <v>2324</v>
      </c>
      <c r="L1045" t="s">
        <v>309</v>
      </c>
      <c r="M1045" t="s">
        <v>236</v>
      </c>
      <c r="N1045">
        <v>2</v>
      </c>
      <c r="O1045" t="s">
        <v>2323</v>
      </c>
      <c r="P1045" t="s">
        <v>2322</v>
      </c>
      <c r="Q1045" t="s">
        <v>2321</v>
      </c>
      <c r="R1045" s="7">
        <v>37803</v>
      </c>
      <c r="S1045" s="8">
        <f t="shared" si="128"/>
        <v>2003</v>
      </c>
      <c r="T1045" s="8">
        <v>2003</v>
      </c>
      <c r="U1045" s="8">
        <f t="shared" si="129"/>
        <v>19</v>
      </c>
      <c r="V1045" s="7">
        <v>37803</v>
      </c>
      <c r="W1045" t="s">
        <v>2320</v>
      </c>
      <c r="X1045" s="2">
        <v>0.39100000000000001</v>
      </c>
      <c r="Y1045" s="6">
        <f t="shared" si="134"/>
        <v>1.043752168922346E-2</v>
      </c>
      <c r="AA1045">
        <v>2890003</v>
      </c>
      <c r="AB1045">
        <v>24547</v>
      </c>
      <c r="AD1045" t="s">
        <v>2</v>
      </c>
      <c r="AE1045">
        <v>20</v>
      </c>
      <c r="AF1045">
        <v>7</v>
      </c>
      <c r="AH1045" t="s">
        <v>2319</v>
      </c>
      <c r="AI1045" t="s">
        <v>2318</v>
      </c>
      <c r="AJ1045" t="s">
        <v>2317</v>
      </c>
      <c r="AK1045" t="s">
        <v>2316</v>
      </c>
      <c r="AL1045">
        <v>17</v>
      </c>
      <c r="AM1045" s="5">
        <f t="shared" si="130"/>
        <v>0.89473684210526316</v>
      </c>
      <c r="AN1045" s="4">
        <f t="shared" si="135"/>
        <v>1.3551485681261085E-3</v>
      </c>
      <c r="AO1045" s="3"/>
      <c r="AP1045">
        <v>0</v>
      </c>
      <c r="AR1045" t="s">
        <v>1</v>
      </c>
      <c r="AT1045" s="2">
        <v>0.93100000000000005</v>
      </c>
      <c r="AU1045" s="1">
        <f t="shared" si="131"/>
        <v>0.7712809752894253</v>
      </c>
      <c r="AV1045" s="1">
        <f t="shared" si="132"/>
        <v>0.58963351286747845</v>
      </c>
      <c r="AW1045" s="1">
        <f t="shared" si="133"/>
        <v>0.40798605044553138</v>
      </c>
    </row>
    <row r="1046" spans="1:49" x14ac:dyDescent="0.2">
      <c r="A1046">
        <v>1044</v>
      </c>
      <c r="B1046" t="s">
        <v>2315</v>
      </c>
      <c r="C1046" t="s">
        <v>2314</v>
      </c>
      <c r="F1046" t="s">
        <v>2313</v>
      </c>
      <c r="G1046" t="s">
        <v>9</v>
      </c>
      <c r="H1046" t="s">
        <v>8</v>
      </c>
      <c r="I1046" t="s">
        <v>198</v>
      </c>
      <c r="J1046">
        <v>60018714</v>
      </c>
      <c r="K1046" t="s">
        <v>197</v>
      </c>
      <c r="L1046" t="s">
        <v>38</v>
      </c>
      <c r="M1046" t="s">
        <v>37</v>
      </c>
      <c r="N1046">
        <v>1</v>
      </c>
      <c r="O1046" t="s">
        <v>196</v>
      </c>
      <c r="P1046">
        <v>55663947600</v>
      </c>
      <c r="Q1046">
        <v>60018714</v>
      </c>
      <c r="R1046" s="7">
        <v>37803</v>
      </c>
      <c r="S1046" s="8">
        <f t="shared" si="128"/>
        <v>2003</v>
      </c>
      <c r="T1046" s="8">
        <v>2003</v>
      </c>
      <c r="U1046" s="8">
        <f t="shared" si="129"/>
        <v>19</v>
      </c>
      <c r="V1046" s="7">
        <v>37803</v>
      </c>
      <c r="W1046" t="s">
        <v>2312</v>
      </c>
      <c r="X1046" s="2">
        <v>0.60499999999999998</v>
      </c>
      <c r="Y1046" s="6">
        <f t="shared" si="134"/>
        <v>1.6150129467980032E-2</v>
      </c>
      <c r="AA1046">
        <v>346748</v>
      </c>
      <c r="AB1046">
        <v>15563</v>
      </c>
      <c r="AD1046" t="s">
        <v>2</v>
      </c>
      <c r="AE1046">
        <v>74</v>
      </c>
      <c r="AF1046">
        <v>7</v>
      </c>
      <c r="AH1046" t="s">
        <v>2311</v>
      </c>
      <c r="AI1046" t="s">
        <v>2310</v>
      </c>
      <c r="AK1046" t="s">
        <v>2309</v>
      </c>
      <c r="AL1046">
        <v>10</v>
      </c>
      <c r="AM1046" s="5">
        <f t="shared" si="130"/>
        <v>0.52631578947368418</v>
      </c>
      <c r="AN1046" s="4">
        <f t="shared" si="135"/>
        <v>7.9714621654476973E-4</v>
      </c>
      <c r="AO1046" s="3"/>
      <c r="AP1046">
        <v>0</v>
      </c>
      <c r="AR1046" t="s">
        <v>1</v>
      </c>
      <c r="AT1046" s="2">
        <v>1.5229999999999999</v>
      </c>
      <c r="AU1046" s="1">
        <f t="shared" si="131"/>
        <v>1.1544234492549452</v>
      </c>
      <c r="AV1046" s="1">
        <f t="shared" si="132"/>
        <v>0.84736378422624015</v>
      </c>
      <c r="AW1046" s="1">
        <f t="shared" si="133"/>
        <v>0.54030411919753485</v>
      </c>
    </row>
    <row r="1047" spans="1:49" x14ac:dyDescent="0.2">
      <c r="A1047">
        <v>1045</v>
      </c>
      <c r="B1047" t="s">
        <v>2308</v>
      </c>
      <c r="C1047" t="s">
        <v>2307</v>
      </c>
      <c r="F1047" t="s">
        <v>2306</v>
      </c>
      <c r="G1047" t="s">
        <v>9</v>
      </c>
      <c r="H1047" t="s">
        <v>8</v>
      </c>
      <c r="I1047" t="s">
        <v>782</v>
      </c>
      <c r="J1047">
        <v>60013983</v>
      </c>
      <c r="K1047" t="s">
        <v>781</v>
      </c>
      <c r="L1047" t="s">
        <v>780</v>
      </c>
      <c r="M1047" t="s">
        <v>725</v>
      </c>
      <c r="N1047">
        <v>1</v>
      </c>
      <c r="O1047" t="s">
        <v>2305</v>
      </c>
      <c r="P1047">
        <v>56415172000</v>
      </c>
      <c r="Q1047">
        <v>60013983</v>
      </c>
      <c r="R1047" s="7">
        <v>37803</v>
      </c>
      <c r="S1047" s="8">
        <f t="shared" si="128"/>
        <v>2003</v>
      </c>
      <c r="T1047" s="8">
        <v>2003</v>
      </c>
      <c r="U1047" s="8">
        <f t="shared" si="129"/>
        <v>19</v>
      </c>
      <c r="V1047" s="7">
        <v>37803</v>
      </c>
      <c r="W1047" t="s">
        <v>63</v>
      </c>
      <c r="X1047" s="2">
        <v>1.6519999999999999</v>
      </c>
      <c r="Y1047" s="6">
        <f t="shared" si="134"/>
        <v>4.409919649769093E-2</v>
      </c>
      <c r="AA1047" t="s">
        <v>62</v>
      </c>
      <c r="AB1047">
        <v>17337</v>
      </c>
      <c r="AD1047" t="s">
        <v>2</v>
      </c>
      <c r="AE1047">
        <v>51</v>
      </c>
      <c r="AF1047">
        <v>7</v>
      </c>
      <c r="AH1047" t="s">
        <v>2304</v>
      </c>
      <c r="AI1047" t="s">
        <v>2303</v>
      </c>
      <c r="AJ1047" t="s">
        <v>2302</v>
      </c>
      <c r="AK1047" t="s">
        <v>2301</v>
      </c>
      <c r="AL1047">
        <v>14</v>
      </c>
      <c r="AM1047" s="5">
        <f t="shared" si="130"/>
        <v>0.73684210526315785</v>
      </c>
      <c r="AN1047" s="4">
        <f t="shared" si="135"/>
        <v>1.1160047031626775E-3</v>
      </c>
      <c r="AO1047" s="3"/>
      <c r="AP1047">
        <v>0</v>
      </c>
      <c r="AQ1047" t="s">
        <v>2270</v>
      </c>
      <c r="AR1047" t="s">
        <v>2300</v>
      </c>
      <c r="AS1047" t="s">
        <v>781</v>
      </c>
      <c r="AT1047" s="2" t="s">
        <v>0</v>
      </c>
      <c r="AU1047" s="1">
        <f t="shared" si="131"/>
        <v>3.1204238959332451</v>
      </c>
      <c r="AV1047" s="1">
        <f t="shared" si="132"/>
        <v>2.2607600600426805</v>
      </c>
      <c r="AW1047" s="1">
        <f t="shared" si="133"/>
        <v>1.4010962241521152</v>
      </c>
    </row>
    <row r="1048" spans="1:49" x14ac:dyDescent="0.2">
      <c r="A1048">
        <v>1046</v>
      </c>
      <c r="B1048" t="s">
        <v>2299</v>
      </c>
      <c r="C1048" t="s">
        <v>2298</v>
      </c>
      <c r="F1048" t="s">
        <v>2297</v>
      </c>
      <c r="G1048" t="s">
        <v>9</v>
      </c>
      <c r="H1048" t="s">
        <v>8</v>
      </c>
      <c r="I1048" t="s">
        <v>2296</v>
      </c>
      <c r="J1048" t="s">
        <v>2295</v>
      </c>
      <c r="K1048" t="s">
        <v>2294</v>
      </c>
      <c r="L1048" t="s">
        <v>2293</v>
      </c>
      <c r="M1048" t="s">
        <v>1163</v>
      </c>
      <c r="N1048">
        <v>3</v>
      </c>
      <c r="O1048" t="s">
        <v>2292</v>
      </c>
      <c r="P1048" t="s">
        <v>2291</v>
      </c>
      <c r="Q1048" t="s">
        <v>2290</v>
      </c>
      <c r="R1048" s="7">
        <v>37803</v>
      </c>
      <c r="S1048" s="8">
        <f t="shared" si="128"/>
        <v>2003</v>
      </c>
      <c r="T1048" s="8">
        <v>2003</v>
      </c>
      <c r="U1048" s="8">
        <f t="shared" si="129"/>
        <v>19</v>
      </c>
      <c r="V1048" s="7">
        <v>37803</v>
      </c>
      <c r="W1048" t="s">
        <v>63</v>
      </c>
      <c r="X1048" s="2">
        <v>1.6519999999999999</v>
      </c>
      <c r="Y1048" s="6">
        <f t="shared" si="134"/>
        <v>4.409919649769093E-2</v>
      </c>
      <c r="AA1048" t="s">
        <v>62</v>
      </c>
      <c r="AB1048">
        <v>17337</v>
      </c>
      <c r="AD1048" t="s">
        <v>2</v>
      </c>
      <c r="AE1048">
        <v>51</v>
      </c>
      <c r="AF1048">
        <v>7</v>
      </c>
      <c r="AH1048" t="s">
        <v>2289</v>
      </c>
      <c r="AI1048" t="s">
        <v>2288</v>
      </c>
      <c r="AJ1048" t="s">
        <v>2287</v>
      </c>
      <c r="AK1048" t="s">
        <v>2286</v>
      </c>
      <c r="AL1048">
        <v>25</v>
      </c>
      <c r="AM1048" s="5">
        <f t="shared" si="130"/>
        <v>1.3157894736842106</v>
      </c>
      <c r="AN1048" s="4">
        <f t="shared" si="135"/>
        <v>1.9928655413619244E-3</v>
      </c>
      <c r="AO1048" s="3"/>
      <c r="AP1048">
        <v>0</v>
      </c>
      <c r="AR1048" t="s">
        <v>1</v>
      </c>
      <c r="AT1048" s="2" t="s">
        <v>0</v>
      </c>
      <c r="AU1048" s="1">
        <f t="shared" si="131"/>
        <v>3.1467297210792231</v>
      </c>
      <c r="AV1048" s="1">
        <f t="shared" si="132"/>
        <v>2.3046031019526425</v>
      </c>
      <c r="AW1048" s="1">
        <f t="shared" si="133"/>
        <v>1.4624764828260626</v>
      </c>
    </row>
    <row r="1049" spans="1:49" x14ac:dyDescent="0.2">
      <c r="A1049">
        <v>1047</v>
      </c>
      <c r="B1049" t="s">
        <v>2285</v>
      </c>
      <c r="C1049" t="s">
        <v>2284</v>
      </c>
      <c r="F1049" t="s">
        <v>2283</v>
      </c>
      <c r="G1049" t="s">
        <v>9</v>
      </c>
      <c r="H1049" t="s">
        <v>8</v>
      </c>
      <c r="I1049" t="s">
        <v>2282</v>
      </c>
      <c r="J1049" t="s">
        <v>2281</v>
      </c>
      <c r="K1049" t="s">
        <v>2280</v>
      </c>
      <c r="L1049" t="s">
        <v>2279</v>
      </c>
      <c r="M1049" t="s">
        <v>2278</v>
      </c>
      <c r="N1049">
        <v>4</v>
      </c>
      <c r="O1049" t="s">
        <v>2277</v>
      </c>
      <c r="P1049" t="s">
        <v>2276</v>
      </c>
      <c r="Q1049" t="s">
        <v>2275</v>
      </c>
      <c r="R1049" s="7">
        <v>37803</v>
      </c>
      <c r="S1049" s="8">
        <f t="shared" si="128"/>
        <v>2003</v>
      </c>
      <c r="T1049" s="8">
        <v>2003</v>
      </c>
      <c r="U1049" s="8">
        <f t="shared" si="129"/>
        <v>19</v>
      </c>
      <c r="V1049" s="7">
        <v>37803</v>
      </c>
      <c r="W1049" t="s">
        <v>63</v>
      </c>
      <c r="X1049" s="2">
        <v>1.6519999999999999</v>
      </c>
      <c r="Y1049" s="6">
        <f t="shared" si="134"/>
        <v>4.409919649769093E-2</v>
      </c>
      <c r="AA1049" t="s">
        <v>62</v>
      </c>
      <c r="AB1049">
        <v>17337</v>
      </c>
      <c r="AD1049" t="s">
        <v>2</v>
      </c>
      <c r="AE1049">
        <v>51</v>
      </c>
      <c r="AF1049">
        <v>7</v>
      </c>
      <c r="AH1049" t="s">
        <v>2274</v>
      </c>
      <c r="AI1049" t="s">
        <v>2273</v>
      </c>
      <c r="AJ1049" t="s">
        <v>2272</v>
      </c>
      <c r="AK1049" t="s">
        <v>2271</v>
      </c>
      <c r="AL1049">
        <v>27</v>
      </c>
      <c r="AM1049" s="5">
        <f t="shared" si="130"/>
        <v>1.4210526315789473</v>
      </c>
      <c r="AN1049" s="4">
        <f t="shared" si="135"/>
        <v>2.1522947846708781E-3</v>
      </c>
      <c r="AO1049" s="3"/>
      <c r="AP1049">
        <v>0</v>
      </c>
      <c r="AQ1049" t="s">
        <v>2270</v>
      </c>
      <c r="AR1049">
        <v>9380034</v>
      </c>
      <c r="AS1049" t="s">
        <v>2269</v>
      </c>
      <c r="AT1049" s="2" t="s">
        <v>0</v>
      </c>
      <c r="AU1049" s="1">
        <f t="shared" si="131"/>
        <v>3.1515125983784911</v>
      </c>
      <c r="AV1049" s="1">
        <f t="shared" si="132"/>
        <v>2.3125745641180901</v>
      </c>
      <c r="AW1049" s="1">
        <f t="shared" si="133"/>
        <v>1.4736365298576892</v>
      </c>
    </row>
    <row r="1050" spans="1:49" x14ac:dyDescent="0.2">
      <c r="A1050">
        <v>1048</v>
      </c>
      <c r="B1050" t="s">
        <v>2268</v>
      </c>
      <c r="C1050" t="s">
        <v>2267</v>
      </c>
      <c r="F1050" t="s">
        <v>2266</v>
      </c>
      <c r="G1050" t="s">
        <v>9</v>
      </c>
      <c r="H1050" t="s">
        <v>8</v>
      </c>
      <c r="I1050" t="s">
        <v>92</v>
      </c>
      <c r="J1050">
        <v>60011357</v>
      </c>
      <c r="K1050" t="s">
        <v>91</v>
      </c>
      <c r="L1050" t="s">
        <v>90</v>
      </c>
      <c r="M1050" t="s">
        <v>89</v>
      </c>
      <c r="N1050">
        <v>2</v>
      </c>
      <c r="O1050" t="s">
        <v>2265</v>
      </c>
      <c r="P1050" t="s">
        <v>2264</v>
      </c>
      <c r="Q1050" t="s">
        <v>308</v>
      </c>
      <c r="R1050" s="7">
        <v>37803</v>
      </c>
      <c r="S1050" s="8">
        <f t="shared" si="128"/>
        <v>2003</v>
      </c>
      <c r="T1050" s="8">
        <v>2003</v>
      </c>
      <c r="U1050" s="8">
        <f t="shared" si="129"/>
        <v>19</v>
      </c>
      <c r="V1050" s="7">
        <v>37803</v>
      </c>
      <c r="W1050" t="s">
        <v>63</v>
      </c>
      <c r="X1050" s="2">
        <v>1.6519999999999999</v>
      </c>
      <c r="Y1050" s="6">
        <f t="shared" si="134"/>
        <v>4.409919649769093E-2</v>
      </c>
      <c r="AA1050" t="s">
        <v>62</v>
      </c>
      <c r="AB1050">
        <v>17337</v>
      </c>
      <c r="AD1050" t="s">
        <v>2</v>
      </c>
      <c r="AE1050">
        <v>51</v>
      </c>
      <c r="AF1050">
        <v>7</v>
      </c>
      <c r="AH1050" t="s">
        <v>2263</v>
      </c>
      <c r="AI1050" t="s">
        <v>2262</v>
      </c>
      <c r="AJ1050" t="s">
        <v>2261</v>
      </c>
      <c r="AK1050" t="s">
        <v>2260</v>
      </c>
      <c r="AL1050">
        <v>20</v>
      </c>
      <c r="AM1050" s="5">
        <f t="shared" si="130"/>
        <v>1.0526315789473684</v>
      </c>
      <c r="AN1050" s="4">
        <f t="shared" si="135"/>
        <v>1.5942924330895395E-3</v>
      </c>
      <c r="AO1050" s="3"/>
      <c r="AP1050">
        <v>0</v>
      </c>
      <c r="AR1050" t="s">
        <v>1</v>
      </c>
      <c r="AT1050" s="2" t="s">
        <v>0</v>
      </c>
      <c r="AU1050" s="1">
        <f t="shared" si="131"/>
        <v>3.1347725278310512</v>
      </c>
      <c r="AV1050" s="1">
        <f t="shared" si="132"/>
        <v>2.2846744465390234</v>
      </c>
      <c r="AW1050" s="1">
        <f t="shared" si="133"/>
        <v>1.4345763652469956</v>
      </c>
    </row>
    <row r="1051" spans="1:49" x14ac:dyDescent="0.2">
      <c r="A1051">
        <v>1049</v>
      </c>
      <c r="B1051" t="s">
        <v>2259</v>
      </c>
      <c r="C1051" t="s">
        <v>2258</v>
      </c>
      <c r="F1051" t="s">
        <v>2257</v>
      </c>
      <c r="G1051" t="s">
        <v>9</v>
      </c>
      <c r="H1051" t="s">
        <v>8</v>
      </c>
      <c r="I1051" t="s">
        <v>2256</v>
      </c>
      <c r="J1051">
        <v>60025529</v>
      </c>
      <c r="K1051" t="s">
        <v>2255</v>
      </c>
      <c r="L1051" t="s">
        <v>2254</v>
      </c>
      <c r="M1051" t="s">
        <v>218</v>
      </c>
      <c r="N1051">
        <v>1</v>
      </c>
      <c r="O1051" t="s">
        <v>2253</v>
      </c>
      <c r="P1051">
        <v>6603871318</v>
      </c>
      <c r="Q1051">
        <v>60025529</v>
      </c>
      <c r="R1051" s="7">
        <v>37803</v>
      </c>
      <c r="S1051" s="8">
        <f t="shared" si="128"/>
        <v>2003</v>
      </c>
      <c r="T1051" s="8">
        <v>2003</v>
      </c>
      <c r="U1051" s="8">
        <f t="shared" si="129"/>
        <v>19</v>
      </c>
      <c r="V1051" s="7">
        <v>37803</v>
      </c>
      <c r="W1051" t="s">
        <v>63</v>
      </c>
      <c r="X1051" s="2">
        <v>1.6519999999999999</v>
      </c>
      <c r="Y1051" s="6">
        <f t="shared" si="134"/>
        <v>4.409919649769093E-2</v>
      </c>
      <c r="AA1051" t="s">
        <v>62</v>
      </c>
      <c r="AB1051">
        <v>17337</v>
      </c>
      <c r="AD1051" t="s">
        <v>2</v>
      </c>
      <c r="AE1051">
        <v>51</v>
      </c>
      <c r="AF1051">
        <v>7</v>
      </c>
      <c r="AH1051" t="s">
        <v>2252</v>
      </c>
      <c r="AI1051" t="s">
        <v>2251</v>
      </c>
      <c r="AJ1051" t="s">
        <v>2250</v>
      </c>
      <c r="AK1051" t="s">
        <v>2249</v>
      </c>
      <c r="AL1051">
        <v>2</v>
      </c>
      <c r="AM1051" s="5">
        <f t="shared" si="130"/>
        <v>0.10526315789473684</v>
      </c>
      <c r="AN1051" s="4">
        <f t="shared" si="135"/>
        <v>1.5942924330895392E-4</v>
      </c>
      <c r="AO1051" s="3"/>
      <c r="AP1051">
        <v>0</v>
      </c>
      <c r="AR1051" t="s">
        <v>1</v>
      </c>
      <c r="AT1051" s="2" t="s">
        <v>0</v>
      </c>
      <c r="AU1051" s="1">
        <f t="shared" si="131"/>
        <v>3.0917266321376338</v>
      </c>
      <c r="AV1051" s="1">
        <f t="shared" si="132"/>
        <v>2.2129312870499942</v>
      </c>
      <c r="AW1051" s="1">
        <f t="shared" si="133"/>
        <v>1.3341359419623546</v>
      </c>
    </row>
    <row r="1052" spans="1:49" x14ac:dyDescent="0.2">
      <c r="A1052">
        <v>1050</v>
      </c>
      <c r="B1052" t="s">
        <v>2248</v>
      </c>
      <c r="C1052" t="s">
        <v>2247</v>
      </c>
      <c r="F1052" t="s">
        <v>2246</v>
      </c>
      <c r="G1052" t="s">
        <v>9</v>
      </c>
      <c r="H1052" t="s">
        <v>8</v>
      </c>
      <c r="I1052" t="s">
        <v>2245</v>
      </c>
      <c r="J1052">
        <v>60028442</v>
      </c>
      <c r="K1052" t="s">
        <v>1107</v>
      </c>
      <c r="L1052" t="s">
        <v>508</v>
      </c>
      <c r="M1052" t="s">
        <v>69</v>
      </c>
      <c r="N1052">
        <v>2</v>
      </c>
      <c r="O1052" t="s">
        <v>2244</v>
      </c>
      <c r="P1052" t="s">
        <v>2243</v>
      </c>
      <c r="Q1052" t="s">
        <v>2242</v>
      </c>
      <c r="R1052" s="7">
        <v>37803</v>
      </c>
      <c r="S1052" s="8">
        <f t="shared" si="128"/>
        <v>2003</v>
      </c>
      <c r="T1052" s="8">
        <v>2003</v>
      </c>
      <c r="U1052" s="8">
        <f t="shared" si="129"/>
        <v>19</v>
      </c>
      <c r="V1052" s="7">
        <v>37803</v>
      </c>
      <c r="W1052" t="s">
        <v>63</v>
      </c>
      <c r="X1052" s="2">
        <v>1.6519999999999999</v>
      </c>
      <c r="Y1052" s="6">
        <f t="shared" si="134"/>
        <v>4.409919649769093E-2</v>
      </c>
      <c r="AA1052" t="s">
        <v>62</v>
      </c>
      <c r="AB1052">
        <v>17337</v>
      </c>
      <c r="AD1052" t="s">
        <v>2</v>
      </c>
      <c r="AE1052">
        <v>51</v>
      </c>
      <c r="AF1052">
        <v>7</v>
      </c>
      <c r="AH1052" t="s">
        <v>2241</v>
      </c>
      <c r="AI1052" t="s">
        <v>2240</v>
      </c>
      <c r="AJ1052" t="s">
        <v>2239</v>
      </c>
      <c r="AK1052" t="s">
        <v>2238</v>
      </c>
      <c r="AL1052">
        <v>273</v>
      </c>
      <c r="AM1052" s="5">
        <f t="shared" si="130"/>
        <v>14.368421052631579</v>
      </c>
      <c r="AN1052" s="4">
        <f t="shared" si="135"/>
        <v>2.1762091711672212E-2</v>
      </c>
      <c r="AO1052" s="3"/>
      <c r="AP1052">
        <v>0</v>
      </c>
      <c r="AR1052" t="s">
        <v>1</v>
      </c>
      <c r="AT1052" s="2" t="s">
        <v>0</v>
      </c>
      <c r="AU1052" s="1">
        <f t="shared" si="131"/>
        <v>3.7398065061885308</v>
      </c>
      <c r="AV1052" s="1">
        <f t="shared" si="132"/>
        <v>3.293064410468157</v>
      </c>
      <c r="AW1052" s="1">
        <f t="shared" si="133"/>
        <v>2.8463223147477823</v>
      </c>
    </row>
    <row r="1053" spans="1:49" x14ac:dyDescent="0.2">
      <c r="A1053">
        <v>1051</v>
      </c>
      <c r="B1053" t="s">
        <v>2237</v>
      </c>
      <c r="C1053" t="s">
        <v>2236</v>
      </c>
      <c r="F1053" t="s">
        <v>2235</v>
      </c>
      <c r="G1053" t="s">
        <v>9</v>
      </c>
      <c r="H1053" t="s">
        <v>8</v>
      </c>
      <c r="I1053" t="s">
        <v>2234</v>
      </c>
      <c r="J1053">
        <v>60001439</v>
      </c>
      <c r="K1053" t="s">
        <v>385</v>
      </c>
      <c r="L1053" t="s">
        <v>457</v>
      </c>
      <c r="M1053" t="s">
        <v>46</v>
      </c>
      <c r="N1053">
        <v>2</v>
      </c>
      <c r="O1053" t="s">
        <v>2233</v>
      </c>
      <c r="P1053" t="s">
        <v>2232</v>
      </c>
      <c r="Q1053" t="s">
        <v>683</v>
      </c>
      <c r="R1053" s="7">
        <v>37803</v>
      </c>
      <c r="S1053" s="8">
        <f t="shared" si="128"/>
        <v>2003</v>
      </c>
      <c r="T1053" s="8">
        <v>2003</v>
      </c>
      <c r="U1053" s="8">
        <f t="shared" si="129"/>
        <v>19</v>
      </c>
      <c r="V1053" s="7">
        <v>37803</v>
      </c>
      <c r="W1053" t="s">
        <v>63</v>
      </c>
      <c r="X1053" s="2">
        <v>1.6519999999999999</v>
      </c>
      <c r="Y1053" s="6">
        <f t="shared" si="134"/>
        <v>4.409919649769093E-2</v>
      </c>
      <c r="AA1053" t="s">
        <v>62</v>
      </c>
      <c r="AB1053">
        <v>17337</v>
      </c>
      <c r="AD1053" t="s">
        <v>2</v>
      </c>
      <c r="AE1053">
        <v>51</v>
      </c>
      <c r="AF1053">
        <v>7</v>
      </c>
      <c r="AH1053" t="s">
        <v>2231</v>
      </c>
      <c r="AI1053" t="s">
        <v>2230</v>
      </c>
      <c r="AJ1053" t="s">
        <v>2229</v>
      </c>
      <c r="AK1053" t="s">
        <v>2228</v>
      </c>
      <c r="AL1053">
        <v>17</v>
      </c>
      <c r="AM1053" s="5">
        <f t="shared" si="130"/>
        <v>0.89473684210526316</v>
      </c>
      <c r="AN1053" s="4">
        <f t="shared" si="135"/>
        <v>1.3551485681261085E-3</v>
      </c>
      <c r="AO1053" s="3"/>
      <c r="AP1053">
        <v>0</v>
      </c>
      <c r="AR1053" t="s">
        <v>1</v>
      </c>
      <c r="AT1053" s="2" t="s">
        <v>0</v>
      </c>
      <c r="AU1053" s="1">
        <f t="shared" si="131"/>
        <v>3.1275982118821481</v>
      </c>
      <c r="AV1053" s="1">
        <f t="shared" si="132"/>
        <v>2.2727172532908519</v>
      </c>
      <c r="AW1053" s="1">
        <f t="shared" si="133"/>
        <v>1.4178362946995555</v>
      </c>
    </row>
    <row r="1054" spans="1:49" x14ac:dyDescent="0.2">
      <c r="A1054">
        <v>1052</v>
      </c>
      <c r="B1054" t="s">
        <v>2227</v>
      </c>
      <c r="C1054" t="s">
        <v>2226</v>
      </c>
      <c r="F1054" t="s">
        <v>2225</v>
      </c>
      <c r="G1054" t="s">
        <v>9</v>
      </c>
      <c r="H1054" t="s">
        <v>8</v>
      </c>
      <c r="I1054" t="s">
        <v>2224</v>
      </c>
      <c r="J1054" t="s">
        <v>2219</v>
      </c>
      <c r="K1054" t="s">
        <v>2223</v>
      </c>
      <c r="L1054" t="s">
        <v>2222</v>
      </c>
      <c r="M1054" t="s">
        <v>387</v>
      </c>
      <c r="N1054">
        <v>2</v>
      </c>
      <c r="O1054" t="s">
        <v>2221</v>
      </c>
      <c r="P1054" t="s">
        <v>2220</v>
      </c>
      <c r="Q1054" t="s">
        <v>2219</v>
      </c>
      <c r="R1054" s="7">
        <v>37803</v>
      </c>
      <c r="S1054" s="8">
        <f t="shared" si="128"/>
        <v>2003</v>
      </c>
      <c r="T1054" s="8">
        <v>2003</v>
      </c>
      <c r="U1054" s="8">
        <f t="shared" si="129"/>
        <v>19</v>
      </c>
      <c r="V1054" s="7">
        <v>37803</v>
      </c>
      <c r="W1054" t="s">
        <v>63</v>
      </c>
      <c r="X1054" s="2">
        <v>1.6519999999999999</v>
      </c>
      <c r="Y1054" s="6">
        <f t="shared" si="134"/>
        <v>4.409919649769093E-2</v>
      </c>
      <c r="AA1054" t="s">
        <v>62</v>
      </c>
      <c r="AB1054">
        <v>17337</v>
      </c>
      <c r="AD1054" t="s">
        <v>2</v>
      </c>
      <c r="AE1054">
        <v>51</v>
      </c>
      <c r="AF1054">
        <v>7</v>
      </c>
      <c r="AH1054" t="s">
        <v>2218</v>
      </c>
      <c r="AI1054" t="s">
        <v>2217</v>
      </c>
      <c r="AJ1054" t="s">
        <v>2216</v>
      </c>
      <c r="AK1054" t="s">
        <v>2215</v>
      </c>
      <c r="AL1054">
        <v>24</v>
      </c>
      <c r="AM1054" s="5">
        <f t="shared" si="130"/>
        <v>1.263157894736842</v>
      </c>
      <c r="AN1054" s="4">
        <f t="shared" si="135"/>
        <v>1.9131509197074473E-3</v>
      </c>
      <c r="AO1054" s="3"/>
      <c r="AP1054">
        <v>0</v>
      </c>
      <c r="AR1054" t="s">
        <v>1</v>
      </c>
      <c r="AT1054" s="2" t="s">
        <v>0</v>
      </c>
      <c r="AU1054" s="1">
        <f t="shared" si="131"/>
        <v>3.1443382824295889</v>
      </c>
      <c r="AV1054" s="1">
        <f t="shared" si="132"/>
        <v>2.3006173708699187</v>
      </c>
      <c r="AW1054" s="1">
        <f t="shared" si="133"/>
        <v>1.4568964593102491</v>
      </c>
    </row>
    <row r="1055" spans="1:49" x14ac:dyDescent="0.2">
      <c r="A1055">
        <v>1053</v>
      </c>
      <c r="B1055" t="s">
        <v>2214</v>
      </c>
      <c r="C1055" t="s">
        <v>2213</v>
      </c>
      <c r="F1055" t="s">
        <v>2212</v>
      </c>
      <c r="G1055" t="s">
        <v>9</v>
      </c>
      <c r="H1055" t="s">
        <v>8</v>
      </c>
      <c r="I1055" t="s">
        <v>2211</v>
      </c>
      <c r="J1055">
        <v>126521659</v>
      </c>
      <c r="K1055" t="s">
        <v>2210</v>
      </c>
      <c r="L1055" t="s">
        <v>1032</v>
      </c>
      <c r="M1055" t="s">
        <v>69</v>
      </c>
      <c r="N1055">
        <v>1</v>
      </c>
      <c r="O1055" t="s">
        <v>2209</v>
      </c>
      <c r="P1055">
        <v>7003906814</v>
      </c>
      <c r="Q1055">
        <v>126521659</v>
      </c>
      <c r="R1055" s="7">
        <v>37803</v>
      </c>
      <c r="S1055" s="8">
        <f t="shared" si="128"/>
        <v>2003</v>
      </c>
      <c r="T1055" s="8">
        <v>2003</v>
      </c>
      <c r="U1055" s="8">
        <f t="shared" si="129"/>
        <v>19</v>
      </c>
      <c r="V1055" s="7">
        <v>37803</v>
      </c>
      <c r="W1055" t="s">
        <v>2208</v>
      </c>
      <c r="X1055" s="2">
        <v>0.63400000000000001</v>
      </c>
      <c r="Y1055" s="6">
        <f t="shared" si="134"/>
        <v>1.6924267905288167E-2</v>
      </c>
      <c r="AA1055" t="s">
        <v>2207</v>
      </c>
      <c r="AB1055">
        <v>27282</v>
      </c>
      <c r="AD1055" t="s">
        <v>2</v>
      </c>
      <c r="AE1055">
        <v>57</v>
      </c>
      <c r="AF1055">
        <v>2</v>
      </c>
      <c r="AH1055" t="s">
        <v>2206</v>
      </c>
      <c r="AI1055" t="s">
        <v>2205</v>
      </c>
      <c r="AJ1055" t="s">
        <v>2204</v>
      </c>
      <c r="AK1055" t="s">
        <v>2203</v>
      </c>
      <c r="AL1055">
        <v>16</v>
      </c>
      <c r="AM1055" s="5">
        <f t="shared" si="130"/>
        <v>0.84210526315789469</v>
      </c>
      <c r="AN1055" s="4">
        <f t="shared" si="135"/>
        <v>1.2754339464716314E-3</v>
      </c>
      <c r="AO1055" s="3"/>
      <c r="AP1055">
        <v>1</v>
      </c>
      <c r="AQ1055" t="s">
        <v>2202</v>
      </c>
      <c r="AR1055" t="s">
        <v>1</v>
      </c>
      <c r="AS1055" t="s">
        <v>2201</v>
      </c>
      <c r="AT1055" s="2">
        <v>1.2410000000000001</v>
      </c>
      <c r="AU1055" s="1">
        <f t="shared" si="131"/>
        <v>1.2229617717643204</v>
      </c>
      <c r="AV1055" s="1">
        <f t="shared" si="132"/>
        <v>0.90998509258798999</v>
      </c>
      <c r="AW1055" s="1">
        <f t="shared" si="133"/>
        <v>0.59700841341165911</v>
      </c>
    </row>
    <row r="1056" spans="1:49" x14ac:dyDescent="0.2">
      <c r="A1056">
        <v>1054</v>
      </c>
      <c r="B1056" t="s">
        <v>2200</v>
      </c>
      <c r="C1056" t="s">
        <v>2199</v>
      </c>
      <c r="F1056" t="s">
        <v>2198</v>
      </c>
      <c r="G1056" t="s">
        <v>9</v>
      </c>
      <c r="H1056" t="s">
        <v>8</v>
      </c>
      <c r="I1056" t="s">
        <v>2197</v>
      </c>
      <c r="J1056">
        <v>60004591</v>
      </c>
      <c r="K1056" t="s">
        <v>2196</v>
      </c>
      <c r="L1056" t="s">
        <v>2195</v>
      </c>
      <c r="M1056" t="s">
        <v>22</v>
      </c>
      <c r="N1056">
        <v>2</v>
      </c>
      <c r="O1056" t="s">
        <v>2194</v>
      </c>
      <c r="P1056" t="s">
        <v>2193</v>
      </c>
      <c r="Q1056" t="s">
        <v>2192</v>
      </c>
      <c r="R1056" s="7">
        <v>37803</v>
      </c>
      <c r="S1056" s="8">
        <f t="shared" si="128"/>
        <v>2003</v>
      </c>
      <c r="T1056" s="8">
        <v>2003</v>
      </c>
      <c r="U1056" s="8">
        <f t="shared" si="129"/>
        <v>19</v>
      </c>
      <c r="V1056" s="7">
        <v>37803</v>
      </c>
      <c r="W1056" t="s">
        <v>43</v>
      </c>
      <c r="X1056" s="2">
        <v>1.468</v>
      </c>
      <c r="Y1056" s="6">
        <f t="shared" si="134"/>
        <v>3.9187421585115186E-2</v>
      </c>
      <c r="AA1056">
        <v>906778</v>
      </c>
      <c r="AB1056">
        <v>18931</v>
      </c>
      <c r="AD1056" t="s">
        <v>2</v>
      </c>
      <c r="AE1056">
        <v>51</v>
      </c>
      <c r="AF1056">
        <v>7</v>
      </c>
      <c r="AH1056" t="s">
        <v>2191</v>
      </c>
      <c r="AI1056" t="s">
        <v>2190</v>
      </c>
      <c r="AJ1056" t="s">
        <v>2189</v>
      </c>
      <c r="AK1056" t="s">
        <v>2188</v>
      </c>
      <c r="AL1056">
        <v>34</v>
      </c>
      <c r="AM1056" s="5">
        <f t="shared" si="130"/>
        <v>1.7894736842105263</v>
      </c>
      <c r="AN1056" s="4">
        <f t="shared" si="135"/>
        <v>2.7102971362522169E-3</v>
      </c>
      <c r="AO1056" s="3"/>
      <c r="AP1056">
        <v>0</v>
      </c>
      <c r="AQ1056" t="s">
        <v>700</v>
      </c>
      <c r="AR1056" t="s">
        <v>1</v>
      </c>
      <c r="AS1056" t="s">
        <v>699</v>
      </c>
      <c r="AT1056" s="2">
        <v>5.0830000000000002</v>
      </c>
      <c r="AU1056" s="1">
        <f t="shared" si="131"/>
        <v>2.8244284250456291</v>
      </c>
      <c r="AV1056" s="1">
        <f t="shared" si="132"/>
        <v>2.09488593606837</v>
      </c>
      <c r="AW1056" s="1">
        <f t="shared" si="133"/>
        <v>1.3653434470911108</v>
      </c>
    </row>
    <row r="1057" spans="1:49" x14ac:dyDescent="0.2">
      <c r="A1057">
        <v>1055</v>
      </c>
      <c r="B1057" t="s">
        <v>2187</v>
      </c>
      <c r="C1057" t="s">
        <v>2186</v>
      </c>
      <c r="F1057" t="s">
        <v>2185</v>
      </c>
      <c r="G1057" t="s">
        <v>9</v>
      </c>
      <c r="H1057" t="s">
        <v>8</v>
      </c>
      <c r="I1057" t="s">
        <v>2184</v>
      </c>
      <c r="J1057" t="s">
        <v>168</v>
      </c>
      <c r="K1057" t="s">
        <v>167</v>
      </c>
      <c r="L1057" t="s">
        <v>166</v>
      </c>
      <c r="M1057" t="s">
        <v>165</v>
      </c>
      <c r="N1057">
        <v>3</v>
      </c>
      <c r="O1057" t="s">
        <v>2183</v>
      </c>
      <c r="P1057" t="s">
        <v>2182</v>
      </c>
      <c r="Q1057" t="s">
        <v>2181</v>
      </c>
      <c r="R1057" s="7">
        <v>37803</v>
      </c>
      <c r="S1057" s="8">
        <f t="shared" si="128"/>
        <v>2003</v>
      </c>
      <c r="T1057" s="8">
        <v>2003</v>
      </c>
      <c r="U1057" s="8">
        <f t="shared" si="129"/>
        <v>19</v>
      </c>
      <c r="V1057" s="7">
        <v>37803</v>
      </c>
      <c r="W1057" t="s">
        <v>158</v>
      </c>
      <c r="X1057" s="2">
        <v>1.365</v>
      </c>
      <c r="Y1057" s="6">
        <f t="shared" si="134"/>
        <v>3.6437895411227675E-2</v>
      </c>
      <c r="AA1057">
        <v>189545</v>
      </c>
      <c r="AB1057">
        <v>17393</v>
      </c>
      <c r="AD1057" t="s">
        <v>2</v>
      </c>
      <c r="AE1057">
        <v>52</v>
      </c>
      <c r="AF1057">
        <v>4</v>
      </c>
      <c r="AH1057" t="s">
        <v>2180</v>
      </c>
      <c r="AI1057" t="s">
        <v>2179</v>
      </c>
      <c r="AJ1057" t="s">
        <v>2178</v>
      </c>
      <c r="AK1057" t="s">
        <v>2177</v>
      </c>
      <c r="AL1057">
        <v>10</v>
      </c>
      <c r="AM1057" s="5">
        <f t="shared" si="130"/>
        <v>0.52631578947368418</v>
      </c>
      <c r="AN1057" s="4">
        <f t="shared" si="135"/>
        <v>7.9714621654476973E-4</v>
      </c>
      <c r="AO1057" s="3"/>
      <c r="AP1057">
        <v>0</v>
      </c>
      <c r="AR1057" t="s">
        <v>1</v>
      </c>
      <c r="AT1057" s="2" t="s">
        <v>0</v>
      </c>
      <c r="AU1057" s="1">
        <f t="shared" si="131"/>
        <v>2.5745670652822801</v>
      </c>
      <c r="AV1057" s="1">
        <f t="shared" si="132"/>
        <v>1.8617520813886221</v>
      </c>
      <c r="AW1057" s="1">
        <f t="shared" si="133"/>
        <v>1.148937097494964</v>
      </c>
    </row>
    <row r="1058" spans="1:49" x14ac:dyDescent="0.2">
      <c r="A1058">
        <v>1056</v>
      </c>
      <c r="B1058" t="s">
        <v>2176</v>
      </c>
      <c r="F1058" t="s">
        <v>2175</v>
      </c>
      <c r="G1058" t="s">
        <v>9</v>
      </c>
      <c r="H1058" t="s">
        <v>8</v>
      </c>
      <c r="I1058" t="s">
        <v>2174</v>
      </c>
      <c r="J1058">
        <v>60010080</v>
      </c>
      <c r="K1058" t="s">
        <v>425</v>
      </c>
      <c r="L1058" t="s">
        <v>424</v>
      </c>
      <c r="M1058" t="s">
        <v>26</v>
      </c>
      <c r="N1058">
        <v>3</v>
      </c>
      <c r="O1058" t="s">
        <v>2173</v>
      </c>
      <c r="P1058" t="s">
        <v>2172</v>
      </c>
      <c r="Q1058" t="s">
        <v>976</v>
      </c>
      <c r="R1058" s="7">
        <v>37803</v>
      </c>
      <c r="S1058" s="8">
        <f t="shared" si="128"/>
        <v>2003</v>
      </c>
      <c r="T1058" s="8">
        <v>2003</v>
      </c>
      <c r="U1058" s="8">
        <f t="shared" si="129"/>
        <v>19</v>
      </c>
      <c r="V1058" s="7">
        <v>37803</v>
      </c>
      <c r="W1058" t="s">
        <v>788</v>
      </c>
      <c r="X1058" s="2">
        <v>0.216</v>
      </c>
      <c r="Y1058" s="6">
        <f t="shared" si="134"/>
        <v>5.765996636501962E-3</v>
      </c>
      <c r="AA1058">
        <v>10544887</v>
      </c>
      <c r="AB1058">
        <v>13200</v>
      </c>
      <c r="AD1058" t="s">
        <v>2</v>
      </c>
      <c r="AE1058">
        <v>18</v>
      </c>
      <c r="AF1058">
        <v>2</v>
      </c>
      <c r="AH1058" t="s">
        <v>2171</v>
      </c>
      <c r="AI1058" t="s">
        <v>2170</v>
      </c>
      <c r="AJ1058" t="s">
        <v>2169</v>
      </c>
      <c r="AK1058" t="s">
        <v>2168</v>
      </c>
      <c r="AL1058">
        <v>4</v>
      </c>
      <c r="AM1058" s="5">
        <f t="shared" si="130"/>
        <v>0.21052631578947367</v>
      </c>
      <c r="AN1058" s="4">
        <f t="shared" si="135"/>
        <v>3.1885848661790785E-4</v>
      </c>
      <c r="AO1058" s="3"/>
      <c r="AP1058">
        <v>0</v>
      </c>
      <c r="AR1058" t="s">
        <v>1</v>
      </c>
      <c r="AT1058" s="2" t="s">
        <v>0</v>
      </c>
      <c r="AU1058" s="1">
        <f t="shared" si="131"/>
        <v>0.41318551915367452</v>
      </c>
      <c r="AV1058" s="1">
        <f t="shared" si="132"/>
        <v>0.3042427561559935</v>
      </c>
      <c r="AW1058" s="1">
        <f t="shared" si="133"/>
        <v>0.1952999931583124</v>
      </c>
    </row>
    <row r="1059" spans="1:49" x14ac:dyDescent="0.2">
      <c r="A1059">
        <v>1057</v>
      </c>
      <c r="B1059" t="s">
        <v>2167</v>
      </c>
      <c r="F1059" t="s">
        <v>2166</v>
      </c>
      <c r="G1059" t="s">
        <v>9</v>
      </c>
      <c r="H1059" t="s">
        <v>8</v>
      </c>
      <c r="I1059" t="s">
        <v>2165</v>
      </c>
      <c r="J1059" t="s">
        <v>2164</v>
      </c>
      <c r="K1059" t="s">
        <v>2163</v>
      </c>
      <c r="L1059" t="s">
        <v>2162</v>
      </c>
      <c r="M1059" t="s">
        <v>56</v>
      </c>
      <c r="N1059">
        <v>3</v>
      </c>
      <c r="O1059" t="s">
        <v>2161</v>
      </c>
      <c r="P1059" t="s">
        <v>2160</v>
      </c>
      <c r="Q1059" t="s">
        <v>2159</v>
      </c>
      <c r="R1059" s="7">
        <v>37803</v>
      </c>
      <c r="S1059" s="8">
        <f t="shared" si="128"/>
        <v>2003</v>
      </c>
      <c r="T1059" s="8">
        <v>2003</v>
      </c>
      <c r="U1059" s="8">
        <f t="shared" si="129"/>
        <v>19</v>
      </c>
      <c r="V1059" s="7">
        <v>37803</v>
      </c>
      <c r="W1059" t="s">
        <v>2158</v>
      </c>
      <c r="X1059" s="2" t="s">
        <v>0</v>
      </c>
      <c r="Y1059" s="6" t="e">
        <f t="shared" si="134"/>
        <v>#VALUE!</v>
      </c>
      <c r="AA1059">
        <v>3009491</v>
      </c>
      <c r="AB1059">
        <v>13899</v>
      </c>
      <c r="AD1059" t="s">
        <v>2</v>
      </c>
      <c r="AF1059">
        <v>49</v>
      </c>
      <c r="AH1059" t="s">
        <v>2157</v>
      </c>
      <c r="AI1059" t="s">
        <v>2156</v>
      </c>
      <c r="AJ1059" t="s">
        <v>2155</v>
      </c>
      <c r="AK1059" t="s">
        <v>2154</v>
      </c>
      <c r="AL1059">
        <v>124</v>
      </c>
      <c r="AM1059" s="5">
        <f t="shared" si="130"/>
        <v>6.5263157894736841</v>
      </c>
      <c r="AN1059" s="4">
        <f t="shared" si="135"/>
        <v>9.8846130851551438E-3</v>
      </c>
      <c r="AO1059" s="3"/>
      <c r="AP1059">
        <v>0</v>
      </c>
      <c r="AR1059" t="s">
        <v>1</v>
      </c>
      <c r="AT1059" s="2" t="s">
        <v>0</v>
      </c>
      <c r="AU1059" s="1" t="e">
        <f t="shared" si="131"/>
        <v>#VALUE!</v>
      </c>
      <c r="AV1059" s="1" t="e">
        <f t="shared" si="132"/>
        <v>#VALUE!</v>
      </c>
      <c r="AW1059" s="1" t="e">
        <f t="shared" si="133"/>
        <v>#VALUE!</v>
      </c>
    </row>
    <row r="1060" spans="1:49" x14ac:dyDescent="0.2">
      <c r="A1060">
        <v>1058</v>
      </c>
      <c r="B1060" t="s">
        <v>2153</v>
      </c>
      <c r="C1060" t="s">
        <v>2152</v>
      </c>
      <c r="F1060" t="s">
        <v>2151</v>
      </c>
      <c r="G1060" t="s">
        <v>9</v>
      </c>
      <c r="H1060" t="s">
        <v>8</v>
      </c>
      <c r="I1060" t="s">
        <v>2150</v>
      </c>
      <c r="J1060" t="s">
        <v>2149</v>
      </c>
      <c r="K1060" t="s">
        <v>2148</v>
      </c>
      <c r="L1060" t="s">
        <v>2147</v>
      </c>
      <c r="M1060" t="s">
        <v>2146</v>
      </c>
      <c r="N1060">
        <v>4</v>
      </c>
      <c r="O1060" t="s">
        <v>2145</v>
      </c>
      <c r="P1060" t="s">
        <v>2144</v>
      </c>
      <c r="Q1060" t="s">
        <v>2143</v>
      </c>
      <c r="R1060" s="7">
        <v>37803</v>
      </c>
      <c r="S1060" s="8">
        <f t="shared" si="128"/>
        <v>2003</v>
      </c>
      <c r="T1060" s="8">
        <v>2003</v>
      </c>
      <c r="U1060" s="8">
        <f t="shared" si="129"/>
        <v>19</v>
      </c>
      <c r="V1060" s="7">
        <v>37803</v>
      </c>
      <c r="W1060" t="s">
        <v>758</v>
      </c>
      <c r="X1060" s="2">
        <v>0.69899999999999995</v>
      </c>
      <c r="Y1060" s="6">
        <f t="shared" si="134"/>
        <v>1.8659405782013295E-2</v>
      </c>
      <c r="AA1060">
        <v>218979</v>
      </c>
      <c r="AB1060">
        <v>28132</v>
      </c>
      <c r="AD1060" t="s">
        <v>2</v>
      </c>
      <c r="AE1060">
        <v>94</v>
      </c>
      <c r="AF1060">
        <v>1</v>
      </c>
      <c r="AH1060" t="s">
        <v>267</v>
      </c>
      <c r="AI1060" t="s">
        <v>2142</v>
      </c>
      <c r="AK1060" t="s">
        <v>2141</v>
      </c>
      <c r="AL1060">
        <v>32</v>
      </c>
      <c r="AM1060" s="5">
        <f t="shared" si="130"/>
        <v>1.6842105263157894</v>
      </c>
      <c r="AN1060" s="4">
        <f t="shared" si="135"/>
        <v>2.5508678929432628E-3</v>
      </c>
      <c r="AO1060" s="3"/>
      <c r="AP1060">
        <v>0</v>
      </c>
      <c r="AR1060" t="s">
        <v>1</v>
      </c>
      <c r="AT1060" s="2">
        <v>2.5459999999999998</v>
      </c>
      <c r="AU1060" s="1">
        <f t="shared" si="131"/>
        <v>1.3826844415292285</v>
      </c>
      <c r="AV1060" s="1">
        <f t="shared" si="132"/>
        <v>1.060513683747828</v>
      </c>
      <c r="AW1060" s="1">
        <f t="shared" si="133"/>
        <v>0.73834292596642725</v>
      </c>
    </row>
    <row r="1061" spans="1:49" x14ac:dyDescent="0.2">
      <c r="A1061">
        <v>1059</v>
      </c>
      <c r="B1061" t="s">
        <v>2140</v>
      </c>
      <c r="C1061" t="s">
        <v>2139</v>
      </c>
      <c r="D1061" t="s">
        <v>2138</v>
      </c>
      <c r="F1061" t="s">
        <v>2137</v>
      </c>
      <c r="G1061" t="s">
        <v>9</v>
      </c>
      <c r="H1061" t="s">
        <v>8</v>
      </c>
      <c r="I1061" t="s">
        <v>2136</v>
      </c>
      <c r="J1061" t="s">
        <v>2135</v>
      </c>
      <c r="K1061" t="s">
        <v>2134</v>
      </c>
      <c r="L1061" t="s">
        <v>2133</v>
      </c>
      <c r="M1061" t="s">
        <v>30</v>
      </c>
      <c r="N1061">
        <v>3</v>
      </c>
      <c r="O1061" t="s">
        <v>2132</v>
      </c>
      <c r="P1061" t="s">
        <v>2131</v>
      </c>
      <c r="Q1061" t="s">
        <v>2130</v>
      </c>
      <c r="R1061" s="7">
        <v>37803</v>
      </c>
      <c r="S1061" s="8">
        <f t="shared" si="128"/>
        <v>2003</v>
      </c>
      <c r="T1061" s="8">
        <v>2003</v>
      </c>
      <c r="U1061" s="8">
        <f t="shared" si="129"/>
        <v>19</v>
      </c>
      <c r="V1061" s="7">
        <v>37803</v>
      </c>
      <c r="W1061" t="s">
        <v>138</v>
      </c>
      <c r="X1061" s="2">
        <v>1.774</v>
      </c>
      <c r="Y1061" s="6">
        <f t="shared" si="134"/>
        <v>4.7355916820159633E-2</v>
      </c>
      <c r="AA1061">
        <v>295515</v>
      </c>
      <c r="AB1061">
        <v>29066</v>
      </c>
      <c r="AD1061" t="s">
        <v>2</v>
      </c>
      <c r="AE1061">
        <v>43</v>
      </c>
      <c r="AF1061">
        <v>7</v>
      </c>
      <c r="AH1061" t="s">
        <v>2129</v>
      </c>
      <c r="AI1061" t="s">
        <v>2128</v>
      </c>
      <c r="AK1061" t="s">
        <v>2127</v>
      </c>
      <c r="AL1061">
        <v>5</v>
      </c>
      <c r="AM1061" s="5">
        <f t="shared" si="130"/>
        <v>0.26315789473684209</v>
      </c>
      <c r="AN1061" s="4">
        <f t="shared" si="135"/>
        <v>3.9857310827238487E-4</v>
      </c>
      <c r="AO1061" s="3"/>
      <c r="AP1061">
        <v>0</v>
      </c>
      <c r="AR1061" t="s">
        <v>1</v>
      </c>
      <c r="AT1061" s="2">
        <v>3.1789999999999998</v>
      </c>
      <c r="AU1061" s="1">
        <f t="shared" si="131"/>
        <v>3.3268713706593456</v>
      </c>
      <c r="AV1061" s="1">
        <f t="shared" si="132"/>
        <v>2.3877244964216007</v>
      </c>
      <c r="AW1061" s="1">
        <f t="shared" si="133"/>
        <v>1.4485776221838558</v>
      </c>
    </row>
    <row r="1062" spans="1:49" x14ac:dyDescent="0.2">
      <c r="A1062">
        <v>1060</v>
      </c>
      <c r="B1062" t="s">
        <v>2126</v>
      </c>
      <c r="C1062" t="s">
        <v>2125</v>
      </c>
      <c r="F1062" t="s">
        <v>2124</v>
      </c>
      <c r="G1062" t="s">
        <v>9</v>
      </c>
      <c r="H1062" t="s">
        <v>8</v>
      </c>
      <c r="I1062" t="s">
        <v>1206</v>
      </c>
      <c r="J1062" t="s">
        <v>1209</v>
      </c>
      <c r="K1062" t="s">
        <v>1208</v>
      </c>
      <c r="L1062" t="s">
        <v>1207</v>
      </c>
      <c r="M1062" t="s">
        <v>30</v>
      </c>
      <c r="N1062">
        <v>4</v>
      </c>
      <c r="O1062" t="s">
        <v>2123</v>
      </c>
      <c r="P1062" t="s">
        <v>2122</v>
      </c>
      <c r="Q1062" t="s">
        <v>2121</v>
      </c>
      <c r="R1062" s="7">
        <v>37803</v>
      </c>
      <c r="S1062" s="8">
        <f t="shared" si="128"/>
        <v>2003</v>
      </c>
      <c r="T1062" s="8">
        <v>2003</v>
      </c>
      <c r="U1062" s="8">
        <f t="shared" si="129"/>
        <v>19</v>
      </c>
      <c r="V1062" s="7">
        <v>37803</v>
      </c>
      <c r="W1062" t="s">
        <v>63</v>
      </c>
      <c r="X1062" s="2">
        <v>1.6519999999999999</v>
      </c>
      <c r="Y1062" s="6">
        <f t="shared" si="134"/>
        <v>4.409919649769093E-2</v>
      </c>
      <c r="AA1062" t="s">
        <v>62</v>
      </c>
      <c r="AB1062">
        <v>17337</v>
      </c>
      <c r="AD1062" t="s">
        <v>2</v>
      </c>
      <c r="AE1062">
        <v>51</v>
      </c>
      <c r="AF1062">
        <v>7</v>
      </c>
      <c r="AH1062" t="s">
        <v>2120</v>
      </c>
      <c r="AI1062" t="s">
        <v>2119</v>
      </c>
      <c r="AJ1062" t="s">
        <v>2118</v>
      </c>
      <c r="AK1062" t="s">
        <v>2117</v>
      </c>
      <c r="AL1062">
        <v>76</v>
      </c>
      <c r="AM1062" s="5">
        <f t="shared" si="130"/>
        <v>4</v>
      </c>
      <c r="AN1062" s="4">
        <f t="shared" si="135"/>
        <v>6.0583112457402496E-3</v>
      </c>
      <c r="AO1062" s="3"/>
      <c r="AP1062">
        <v>0</v>
      </c>
      <c r="AR1062" t="s">
        <v>1</v>
      </c>
      <c r="AT1062" s="2" t="s">
        <v>0</v>
      </c>
      <c r="AU1062" s="1">
        <f t="shared" si="131"/>
        <v>3.2686930922105728</v>
      </c>
      <c r="AV1062" s="1">
        <f t="shared" si="132"/>
        <v>2.5078753871715591</v>
      </c>
      <c r="AW1062" s="1">
        <f t="shared" si="133"/>
        <v>1.7470576821325454</v>
      </c>
    </row>
    <row r="1063" spans="1:49" x14ac:dyDescent="0.2">
      <c r="A1063">
        <v>1061</v>
      </c>
      <c r="B1063" t="s">
        <v>2116</v>
      </c>
      <c r="C1063" t="s">
        <v>2115</v>
      </c>
      <c r="F1063" t="s">
        <v>2114</v>
      </c>
      <c r="G1063" t="s">
        <v>9</v>
      </c>
      <c r="H1063" t="s">
        <v>8</v>
      </c>
      <c r="I1063" t="s">
        <v>2113</v>
      </c>
      <c r="J1063" t="s">
        <v>2112</v>
      </c>
      <c r="K1063" t="s">
        <v>2111</v>
      </c>
      <c r="L1063" t="s">
        <v>2110</v>
      </c>
      <c r="M1063" t="s">
        <v>2109</v>
      </c>
      <c r="N1063">
        <v>2</v>
      </c>
      <c r="O1063" t="s">
        <v>2108</v>
      </c>
      <c r="P1063" t="s">
        <v>2107</v>
      </c>
      <c r="Q1063" t="s">
        <v>2106</v>
      </c>
      <c r="R1063" s="7">
        <v>37803</v>
      </c>
      <c r="S1063" s="8">
        <f t="shared" si="128"/>
        <v>2003</v>
      </c>
      <c r="T1063" s="8">
        <v>2003</v>
      </c>
      <c r="U1063" s="8">
        <f t="shared" si="129"/>
        <v>19</v>
      </c>
      <c r="V1063" s="7">
        <v>37803</v>
      </c>
      <c r="W1063" t="s">
        <v>63</v>
      </c>
      <c r="X1063" s="2">
        <v>1.6519999999999999</v>
      </c>
      <c r="Y1063" s="6">
        <f t="shared" si="134"/>
        <v>4.409919649769093E-2</v>
      </c>
      <c r="AA1063" t="s">
        <v>62</v>
      </c>
      <c r="AB1063">
        <v>17337</v>
      </c>
      <c r="AD1063" t="s">
        <v>2</v>
      </c>
      <c r="AE1063">
        <v>51</v>
      </c>
      <c r="AF1063">
        <v>7</v>
      </c>
      <c r="AH1063" t="s">
        <v>2105</v>
      </c>
      <c r="AI1063" t="s">
        <v>2104</v>
      </c>
      <c r="AJ1063" t="s">
        <v>2103</v>
      </c>
      <c r="AK1063" t="s">
        <v>2102</v>
      </c>
      <c r="AL1063">
        <v>22</v>
      </c>
      <c r="AM1063" s="5">
        <f t="shared" si="130"/>
        <v>1.1578947368421053</v>
      </c>
      <c r="AN1063" s="4">
        <f t="shared" si="135"/>
        <v>1.7537216763984934E-3</v>
      </c>
      <c r="AO1063" s="3"/>
      <c r="AP1063">
        <v>0</v>
      </c>
      <c r="AR1063" t="s">
        <v>1</v>
      </c>
      <c r="AT1063" s="2" t="s">
        <v>0</v>
      </c>
      <c r="AU1063" s="1">
        <f t="shared" si="131"/>
        <v>3.1395554051303196</v>
      </c>
      <c r="AV1063" s="1">
        <f t="shared" si="132"/>
        <v>2.292645908704471</v>
      </c>
      <c r="AW1063" s="1">
        <f t="shared" si="133"/>
        <v>1.4457364122786223</v>
      </c>
    </row>
    <row r="1064" spans="1:49" x14ac:dyDescent="0.2">
      <c r="A1064">
        <v>1062</v>
      </c>
      <c r="B1064" t="s">
        <v>2101</v>
      </c>
      <c r="C1064" t="s">
        <v>2100</v>
      </c>
      <c r="F1064" t="s">
        <v>2099</v>
      </c>
      <c r="G1064" t="s">
        <v>9</v>
      </c>
      <c r="H1064" t="s">
        <v>8</v>
      </c>
      <c r="I1064" t="s">
        <v>1140</v>
      </c>
      <c r="J1064">
        <v>60025778</v>
      </c>
      <c r="K1064" t="s">
        <v>307</v>
      </c>
      <c r="L1064" t="s">
        <v>306</v>
      </c>
      <c r="M1064" t="s">
        <v>46</v>
      </c>
      <c r="N1064">
        <v>2</v>
      </c>
      <c r="O1064" t="s">
        <v>2098</v>
      </c>
      <c r="P1064" t="s">
        <v>2097</v>
      </c>
      <c r="Q1064" t="s">
        <v>305</v>
      </c>
      <c r="R1064" s="7">
        <v>37803</v>
      </c>
      <c r="S1064" s="8">
        <f t="shared" si="128"/>
        <v>2003</v>
      </c>
      <c r="T1064" s="8">
        <v>2003</v>
      </c>
      <c r="U1064" s="8">
        <f t="shared" si="129"/>
        <v>19</v>
      </c>
      <c r="V1064" s="7">
        <v>37803</v>
      </c>
      <c r="W1064" t="s">
        <v>63</v>
      </c>
      <c r="X1064" s="2">
        <v>1.6519999999999999</v>
      </c>
      <c r="Y1064" s="6">
        <f t="shared" si="134"/>
        <v>4.409919649769093E-2</v>
      </c>
      <c r="AA1064" t="s">
        <v>62</v>
      </c>
      <c r="AB1064">
        <v>17337</v>
      </c>
      <c r="AD1064" t="s">
        <v>2</v>
      </c>
      <c r="AE1064">
        <v>51</v>
      </c>
      <c r="AF1064">
        <v>7</v>
      </c>
      <c r="AH1064" t="s">
        <v>2096</v>
      </c>
      <c r="AI1064" t="s">
        <v>2095</v>
      </c>
      <c r="AJ1064" t="s">
        <v>2094</v>
      </c>
      <c r="AK1064" t="s">
        <v>2093</v>
      </c>
      <c r="AL1064">
        <v>13</v>
      </c>
      <c r="AM1064" s="5">
        <f t="shared" si="130"/>
        <v>0.68421052631578949</v>
      </c>
      <c r="AN1064" s="4">
        <f t="shared" si="135"/>
        <v>1.0362900815082006E-3</v>
      </c>
      <c r="AO1064" s="3"/>
      <c r="AP1064">
        <v>0</v>
      </c>
      <c r="AR1064" t="s">
        <v>1</v>
      </c>
      <c r="AT1064" s="2" t="s">
        <v>0</v>
      </c>
      <c r="AU1064" s="1">
        <f t="shared" si="131"/>
        <v>3.1180324572836109</v>
      </c>
      <c r="AV1064" s="1">
        <f t="shared" si="132"/>
        <v>2.2567743289599562</v>
      </c>
      <c r="AW1064" s="1">
        <f t="shared" si="133"/>
        <v>1.3955162006363018</v>
      </c>
    </row>
    <row r="1065" spans="1:49" x14ac:dyDescent="0.2">
      <c r="A1065">
        <v>1063</v>
      </c>
      <c r="B1065" t="s">
        <v>2092</v>
      </c>
      <c r="C1065" t="s">
        <v>2091</v>
      </c>
      <c r="F1065" t="s">
        <v>2090</v>
      </c>
      <c r="G1065" t="s">
        <v>9</v>
      </c>
      <c r="H1065" t="s">
        <v>8</v>
      </c>
      <c r="I1065" t="s">
        <v>2089</v>
      </c>
      <c r="J1065">
        <v>60010785</v>
      </c>
      <c r="K1065" t="s">
        <v>2088</v>
      </c>
      <c r="L1065" t="s">
        <v>2087</v>
      </c>
      <c r="M1065" t="s">
        <v>14</v>
      </c>
      <c r="N1065">
        <v>1</v>
      </c>
      <c r="O1065" t="s">
        <v>2086</v>
      </c>
      <c r="P1065">
        <v>7003494942</v>
      </c>
      <c r="Q1065">
        <v>60010785</v>
      </c>
      <c r="R1065" s="7">
        <v>37803</v>
      </c>
      <c r="S1065" s="8">
        <f t="shared" si="128"/>
        <v>2003</v>
      </c>
      <c r="T1065" s="8">
        <v>2003</v>
      </c>
      <c r="U1065" s="8">
        <f t="shared" si="129"/>
        <v>19</v>
      </c>
      <c r="V1065" s="7">
        <v>37803</v>
      </c>
      <c r="W1065" t="s">
        <v>63</v>
      </c>
      <c r="X1065" s="2">
        <v>1.6519999999999999</v>
      </c>
      <c r="Y1065" s="6">
        <f t="shared" si="134"/>
        <v>4.409919649769093E-2</v>
      </c>
      <c r="AA1065" t="s">
        <v>62</v>
      </c>
      <c r="AB1065">
        <v>17337</v>
      </c>
      <c r="AD1065" t="s">
        <v>2</v>
      </c>
      <c r="AE1065">
        <v>51</v>
      </c>
      <c r="AF1065">
        <v>7</v>
      </c>
      <c r="AH1065" t="s">
        <v>2085</v>
      </c>
      <c r="AI1065" t="s">
        <v>2084</v>
      </c>
      <c r="AJ1065" t="s">
        <v>2083</v>
      </c>
      <c r="AK1065" t="s">
        <v>2082</v>
      </c>
      <c r="AL1065">
        <v>3</v>
      </c>
      <c r="AM1065" s="5">
        <f t="shared" si="130"/>
        <v>0.15789473684210525</v>
      </c>
      <c r="AN1065" s="4">
        <f t="shared" si="135"/>
        <v>2.3914386496343091E-4</v>
      </c>
      <c r="AO1065" s="3"/>
      <c r="AP1065">
        <v>0</v>
      </c>
      <c r="AR1065" t="s">
        <v>1</v>
      </c>
      <c r="AT1065" s="2" t="s">
        <v>0</v>
      </c>
      <c r="AU1065" s="1">
        <f t="shared" si="131"/>
        <v>3.094118070787268</v>
      </c>
      <c r="AV1065" s="1">
        <f t="shared" si="132"/>
        <v>2.216917018132718</v>
      </c>
      <c r="AW1065" s="1">
        <f t="shared" si="133"/>
        <v>1.3397159654781678</v>
      </c>
    </row>
    <row r="1066" spans="1:49" x14ac:dyDescent="0.2">
      <c r="A1066">
        <v>1064</v>
      </c>
      <c r="B1066" t="s">
        <v>2081</v>
      </c>
      <c r="C1066" t="s">
        <v>2080</v>
      </c>
      <c r="F1066" t="s">
        <v>2079</v>
      </c>
      <c r="G1066" t="s">
        <v>9</v>
      </c>
      <c r="H1066" t="s">
        <v>8</v>
      </c>
      <c r="I1066" t="s">
        <v>2078</v>
      </c>
      <c r="J1066">
        <v>60030821</v>
      </c>
      <c r="K1066" t="s">
        <v>2077</v>
      </c>
      <c r="L1066" t="s">
        <v>245</v>
      </c>
      <c r="M1066" t="s">
        <v>46</v>
      </c>
      <c r="N1066">
        <v>1</v>
      </c>
      <c r="O1066" t="s">
        <v>2076</v>
      </c>
      <c r="P1066">
        <v>7402673635</v>
      </c>
      <c r="Q1066">
        <v>60030821</v>
      </c>
      <c r="R1066" s="7">
        <v>37803</v>
      </c>
      <c r="S1066" s="8">
        <f t="shared" si="128"/>
        <v>2003</v>
      </c>
      <c r="T1066" s="8">
        <v>2003</v>
      </c>
      <c r="U1066" s="8">
        <f t="shared" si="129"/>
        <v>19</v>
      </c>
      <c r="V1066" s="7">
        <v>37803</v>
      </c>
      <c r="W1066" t="s">
        <v>63</v>
      </c>
      <c r="X1066" s="2">
        <v>1.6519999999999999</v>
      </c>
      <c r="Y1066" s="6">
        <f t="shared" si="134"/>
        <v>4.409919649769093E-2</v>
      </c>
      <c r="AA1066" t="s">
        <v>62</v>
      </c>
      <c r="AB1066">
        <v>17337</v>
      </c>
      <c r="AD1066" t="s">
        <v>2</v>
      </c>
      <c r="AE1066">
        <v>51</v>
      </c>
      <c r="AF1066">
        <v>7</v>
      </c>
      <c r="AH1066" t="s">
        <v>2075</v>
      </c>
      <c r="AI1066" t="s">
        <v>2074</v>
      </c>
      <c r="AJ1066" t="s">
        <v>2073</v>
      </c>
      <c r="AK1066" t="s">
        <v>2072</v>
      </c>
      <c r="AL1066">
        <v>14</v>
      </c>
      <c r="AM1066" s="5">
        <f t="shared" si="130"/>
        <v>0.73684210526315785</v>
      </c>
      <c r="AN1066" s="4">
        <f t="shared" si="135"/>
        <v>1.1160047031626775E-3</v>
      </c>
      <c r="AO1066" s="3"/>
      <c r="AP1066">
        <v>0</v>
      </c>
      <c r="AR1066" t="s">
        <v>1</v>
      </c>
      <c r="AT1066" s="2" t="s">
        <v>0</v>
      </c>
      <c r="AU1066" s="1">
        <f t="shared" si="131"/>
        <v>3.1204238959332451</v>
      </c>
      <c r="AV1066" s="1">
        <f t="shared" si="132"/>
        <v>2.2607600600426805</v>
      </c>
      <c r="AW1066" s="1">
        <f t="shared" si="133"/>
        <v>1.4010962241521152</v>
      </c>
    </row>
    <row r="1067" spans="1:49" x14ac:dyDescent="0.2">
      <c r="A1067">
        <v>1065</v>
      </c>
      <c r="B1067" t="s">
        <v>2071</v>
      </c>
      <c r="C1067" t="s">
        <v>2070</v>
      </c>
      <c r="F1067" t="s">
        <v>2069</v>
      </c>
      <c r="G1067" t="s">
        <v>9</v>
      </c>
      <c r="H1067" t="s">
        <v>8</v>
      </c>
      <c r="I1067" t="s">
        <v>2068</v>
      </c>
      <c r="J1067">
        <v>60069521</v>
      </c>
      <c r="K1067" t="s">
        <v>2067</v>
      </c>
      <c r="L1067" t="s">
        <v>2066</v>
      </c>
      <c r="M1067" t="s">
        <v>331</v>
      </c>
      <c r="N1067">
        <v>2</v>
      </c>
      <c r="O1067" t="s">
        <v>2065</v>
      </c>
      <c r="P1067" t="s">
        <v>2064</v>
      </c>
      <c r="Q1067" t="s">
        <v>2063</v>
      </c>
      <c r="R1067" s="7">
        <v>37803</v>
      </c>
      <c r="S1067" s="8">
        <f t="shared" si="128"/>
        <v>2003</v>
      </c>
      <c r="T1067" s="8">
        <v>2003</v>
      </c>
      <c r="U1067" s="8">
        <f t="shared" si="129"/>
        <v>19</v>
      </c>
      <c r="V1067" s="7">
        <v>37803</v>
      </c>
      <c r="W1067" t="s">
        <v>63</v>
      </c>
      <c r="X1067" s="2">
        <v>1.6519999999999999</v>
      </c>
      <c r="Y1067" s="6">
        <f t="shared" si="134"/>
        <v>4.409919649769093E-2</v>
      </c>
      <c r="AA1067" t="s">
        <v>62</v>
      </c>
      <c r="AB1067">
        <v>17337</v>
      </c>
      <c r="AD1067" t="s">
        <v>2</v>
      </c>
      <c r="AE1067">
        <v>51</v>
      </c>
      <c r="AF1067">
        <v>7</v>
      </c>
      <c r="AH1067" t="s">
        <v>2062</v>
      </c>
      <c r="AI1067" t="s">
        <v>2061</v>
      </c>
      <c r="AJ1067" t="s">
        <v>2060</v>
      </c>
      <c r="AK1067" t="s">
        <v>2059</v>
      </c>
      <c r="AL1067">
        <v>63</v>
      </c>
      <c r="AM1067" s="5">
        <f t="shared" si="130"/>
        <v>3.3157894736842106</v>
      </c>
      <c r="AN1067" s="4">
        <f t="shared" si="135"/>
        <v>5.0220211642320496E-3</v>
      </c>
      <c r="AO1067" s="3"/>
      <c r="AP1067">
        <v>0</v>
      </c>
      <c r="AR1067" t="s">
        <v>1</v>
      </c>
      <c r="AS1067" t="s">
        <v>2058</v>
      </c>
      <c r="AT1067" s="2" t="s">
        <v>0</v>
      </c>
      <c r="AU1067" s="1">
        <f t="shared" si="131"/>
        <v>3.2376043897653264</v>
      </c>
      <c r="AV1067" s="1">
        <f t="shared" si="132"/>
        <v>2.456060883096149</v>
      </c>
      <c r="AW1067" s="1">
        <f t="shared" si="133"/>
        <v>1.6745173764269712</v>
      </c>
    </row>
    <row r="1068" spans="1:49" x14ac:dyDescent="0.2">
      <c r="A1068">
        <v>1066</v>
      </c>
      <c r="B1068" t="s">
        <v>2057</v>
      </c>
      <c r="C1068" t="s">
        <v>2056</v>
      </c>
      <c r="F1068" t="s">
        <v>2055</v>
      </c>
      <c r="G1068" t="s">
        <v>9</v>
      </c>
      <c r="H1068" t="s">
        <v>8</v>
      </c>
      <c r="I1068" t="s">
        <v>2054</v>
      </c>
      <c r="J1068">
        <v>60002069</v>
      </c>
      <c r="K1068" t="s">
        <v>2053</v>
      </c>
      <c r="L1068" t="s">
        <v>2052</v>
      </c>
      <c r="M1068" t="s">
        <v>89</v>
      </c>
      <c r="N1068">
        <v>2</v>
      </c>
      <c r="O1068" t="s">
        <v>2051</v>
      </c>
      <c r="P1068" t="s">
        <v>2050</v>
      </c>
      <c r="Q1068" t="s">
        <v>2049</v>
      </c>
      <c r="R1068" s="7">
        <v>37803</v>
      </c>
      <c r="S1068" s="8">
        <f t="shared" si="128"/>
        <v>2003</v>
      </c>
      <c r="T1068" s="8">
        <v>2003</v>
      </c>
      <c r="U1068" s="8">
        <f t="shared" si="129"/>
        <v>19</v>
      </c>
      <c r="V1068" s="7">
        <v>37803</v>
      </c>
      <c r="W1068" t="s">
        <v>63</v>
      </c>
      <c r="X1068" s="2">
        <v>1.6519999999999999</v>
      </c>
      <c r="Y1068" s="6">
        <f t="shared" si="134"/>
        <v>4.409919649769093E-2</v>
      </c>
      <c r="AA1068" t="s">
        <v>62</v>
      </c>
      <c r="AB1068">
        <v>17337</v>
      </c>
      <c r="AD1068" t="s">
        <v>2</v>
      </c>
      <c r="AE1068">
        <v>51</v>
      </c>
      <c r="AF1068">
        <v>7</v>
      </c>
      <c r="AH1068" t="s">
        <v>2048</v>
      </c>
      <c r="AI1068" t="s">
        <v>2047</v>
      </c>
      <c r="AJ1068" t="s">
        <v>2046</v>
      </c>
      <c r="AK1068" t="s">
        <v>2045</v>
      </c>
      <c r="AL1068">
        <v>61</v>
      </c>
      <c r="AM1068" s="5">
        <f t="shared" si="130"/>
        <v>3.2105263157894739</v>
      </c>
      <c r="AN1068" s="4">
        <f t="shared" si="135"/>
        <v>4.8625919209230959E-3</v>
      </c>
      <c r="AO1068" s="3"/>
      <c r="AP1068">
        <v>0</v>
      </c>
      <c r="AR1068" t="s">
        <v>1</v>
      </c>
      <c r="AT1068" s="2" t="s">
        <v>0</v>
      </c>
      <c r="AU1068" s="1">
        <f t="shared" si="131"/>
        <v>3.232821512466058</v>
      </c>
      <c r="AV1068" s="1">
        <f t="shared" si="132"/>
        <v>2.4480894209307014</v>
      </c>
      <c r="AW1068" s="1">
        <f t="shared" si="133"/>
        <v>1.6633573293953443</v>
      </c>
    </row>
    <row r="1069" spans="1:49" x14ac:dyDescent="0.2">
      <c r="A1069">
        <v>1067</v>
      </c>
      <c r="B1069" t="s">
        <v>2044</v>
      </c>
      <c r="C1069" t="s">
        <v>2043</v>
      </c>
      <c r="F1069" t="s">
        <v>2042</v>
      </c>
      <c r="G1069" t="s">
        <v>9</v>
      </c>
      <c r="H1069" t="s">
        <v>8</v>
      </c>
      <c r="I1069" t="s">
        <v>2041</v>
      </c>
      <c r="J1069" t="s">
        <v>2040</v>
      </c>
      <c r="K1069" t="s">
        <v>2039</v>
      </c>
      <c r="L1069" t="s">
        <v>2038</v>
      </c>
      <c r="M1069" t="s">
        <v>2037</v>
      </c>
      <c r="N1069">
        <v>3</v>
      </c>
      <c r="O1069" t="s">
        <v>2036</v>
      </c>
      <c r="P1069" t="s">
        <v>2035</v>
      </c>
      <c r="Q1069" t="s">
        <v>2034</v>
      </c>
      <c r="R1069" s="7">
        <v>37803</v>
      </c>
      <c r="S1069" s="8">
        <f t="shared" si="128"/>
        <v>2003</v>
      </c>
      <c r="T1069" s="8">
        <v>2003</v>
      </c>
      <c r="U1069" s="8">
        <f t="shared" si="129"/>
        <v>19</v>
      </c>
      <c r="V1069" s="7">
        <v>37803</v>
      </c>
      <c r="W1069" t="s">
        <v>63</v>
      </c>
      <c r="X1069" s="2">
        <v>1.6519999999999999</v>
      </c>
      <c r="Y1069" s="6">
        <f t="shared" si="134"/>
        <v>4.409919649769093E-2</v>
      </c>
      <c r="AA1069" t="s">
        <v>62</v>
      </c>
      <c r="AB1069">
        <v>17337</v>
      </c>
      <c r="AD1069" t="s">
        <v>2</v>
      </c>
      <c r="AE1069">
        <v>51</v>
      </c>
      <c r="AF1069">
        <v>7</v>
      </c>
      <c r="AH1069" t="s">
        <v>2033</v>
      </c>
      <c r="AI1069" t="s">
        <v>2032</v>
      </c>
      <c r="AJ1069" t="s">
        <v>2031</v>
      </c>
      <c r="AK1069" t="s">
        <v>2030</v>
      </c>
      <c r="AL1069">
        <v>26</v>
      </c>
      <c r="AM1069" s="5">
        <f t="shared" si="130"/>
        <v>1.368421052631579</v>
      </c>
      <c r="AN1069" s="4">
        <f t="shared" si="135"/>
        <v>2.0725801630164012E-3</v>
      </c>
      <c r="AO1069" s="3"/>
      <c r="AP1069">
        <v>0</v>
      </c>
      <c r="AR1069" t="s">
        <v>1</v>
      </c>
      <c r="AT1069" s="2" t="s">
        <v>0</v>
      </c>
      <c r="AU1069" s="1">
        <f t="shared" si="131"/>
        <v>3.1491211597288569</v>
      </c>
      <c r="AV1069" s="1">
        <f t="shared" si="132"/>
        <v>2.3085888330353668</v>
      </c>
      <c r="AW1069" s="1">
        <f t="shared" si="133"/>
        <v>1.468056506341876</v>
      </c>
    </row>
    <row r="1070" spans="1:49" x14ac:dyDescent="0.2">
      <c r="A1070">
        <v>1068</v>
      </c>
      <c r="B1070" t="s">
        <v>2029</v>
      </c>
      <c r="C1070" t="s">
        <v>2028</v>
      </c>
      <c r="F1070" t="s">
        <v>2027</v>
      </c>
      <c r="G1070" t="s">
        <v>9</v>
      </c>
      <c r="H1070" t="s">
        <v>8</v>
      </c>
      <c r="I1070" t="s">
        <v>2026</v>
      </c>
      <c r="J1070">
        <v>60032330</v>
      </c>
      <c r="K1070" t="s">
        <v>962</v>
      </c>
      <c r="L1070" t="s">
        <v>961</v>
      </c>
      <c r="M1070" t="s">
        <v>116</v>
      </c>
      <c r="N1070">
        <v>2</v>
      </c>
      <c r="O1070" t="s">
        <v>2025</v>
      </c>
      <c r="P1070" t="s">
        <v>2024</v>
      </c>
      <c r="Q1070" t="s">
        <v>2023</v>
      </c>
      <c r="R1070" s="7">
        <v>37803</v>
      </c>
      <c r="S1070" s="8">
        <f t="shared" si="128"/>
        <v>2003</v>
      </c>
      <c r="T1070" s="8">
        <v>2003</v>
      </c>
      <c r="U1070" s="8">
        <f t="shared" si="129"/>
        <v>19</v>
      </c>
      <c r="V1070" s="7">
        <v>37803</v>
      </c>
      <c r="W1070" t="s">
        <v>102</v>
      </c>
      <c r="X1070" s="2">
        <v>0.92900000000000005</v>
      </c>
      <c r="Y1070" s="6">
        <f t="shared" si="134"/>
        <v>2.4799124422732979E-2</v>
      </c>
      <c r="AA1070">
        <v>10897798</v>
      </c>
      <c r="AB1070">
        <v>18896</v>
      </c>
      <c r="AD1070" t="s">
        <v>2</v>
      </c>
      <c r="AE1070">
        <v>7</v>
      </c>
      <c r="AF1070">
        <v>7</v>
      </c>
      <c r="AH1070" t="s">
        <v>2022</v>
      </c>
      <c r="AI1070" t="s">
        <v>2021</v>
      </c>
      <c r="AJ1070" t="s">
        <v>2020</v>
      </c>
      <c r="AK1070" t="s">
        <v>2019</v>
      </c>
      <c r="AL1070">
        <v>18</v>
      </c>
      <c r="AM1070" s="5">
        <f t="shared" si="130"/>
        <v>0.94736842105263153</v>
      </c>
      <c r="AN1070" s="4">
        <f t="shared" si="135"/>
        <v>1.4348631897805853E-3</v>
      </c>
      <c r="AO1070" s="3"/>
      <c r="AP1070">
        <v>0</v>
      </c>
      <c r="AR1070" t="s">
        <v>2018</v>
      </c>
      <c r="AT1070" s="2">
        <v>3.4359999999999999</v>
      </c>
      <c r="AU1070" s="1">
        <f t="shared" si="131"/>
        <v>1.778984605284726</v>
      </c>
      <c r="AV1070" s="1">
        <f t="shared" si="132"/>
        <v>1.3116993806256783</v>
      </c>
      <c r="AW1070" s="1">
        <f t="shared" si="133"/>
        <v>0.84441415596663039</v>
      </c>
    </row>
    <row r="1071" spans="1:49" x14ac:dyDescent="0.2">
      <c r="A1071">
        <v>1069</v>
      </c>
      <c r="B1071" t="s">
        <v>2017</v>
      </c>
      <c r="C1071" t="s">
        <v>2016</v>
      </c>
      <c r="E1071">
        <v>12881192</v>
      </c>
      <c r="F1071" t="s">
        <v>2015</v>
      </c>
      <c r="G1071" t="s">
        <v>9</v>
      </c>
      <c r="H1071" t="s">
        <v>8</v>
      </c>
      <c r="I1071" t="s">
        <v>2014</v>
      </c>
      <c r="J1071" t="s">
        <v>2013</v>
      </c>
      <c r="K1071" t="s">
        <v>2012</v>
      </c>
      <c r="L1071" t="s">
        <v>2011</v>
      </c>
      <c r="M1071" t="s">
        <v>2010</v>
      </c>
      <c r="N1071">
        <v>2</v>
      </c>
      <c r="O1071" t="s">
        <v>2009</v>
      </c>
      <c r="P1071" t="s">
        <v>2008</v>
      </c>
      <c r="Q1071" t="s">
        <v>2007</v>
      </c>
      <c r="R1071" s="7">
        <v>37803</v>
      </c>
      <c r="S1071" s="8">
        <f t="shared" si="128"/>
        <v>2003</v>
      </c>
      <c r="T1071" s="8">
        <v>2003</v>
      </c>
      <c r="U1071" s="8">
        <f t="shared" si="129"/>
        <v>19</v>
      </c>
      <c r="V1071" s="7">
        <v>37803</v>
      </c>
      <c r="W1071" t="s">
        <v>2006</v>
      </c>
      <c r="X1071" s="2">
        <v>0.58099999999999996</v>
      </c>
      <c r="Y1071" s="6">
        <f t="shared" si="134"/>
        <v>1.5509463175035369E-2</v>
      </c>
      <c r="AA1071">
        <v>207454</v>
      </c>
      <c r="AB1071">
        <v>16177</v>
      </c>
      <c r="AD1071" t="s">
        <v>2</v>
      </c>
      <c r="AE1071">
        <v>113</v>
      </c>
      <c r="AF1071">
        <v>7</v>
      </c>
      <c r="AH1071" t="s">
        <v>2005</v>
      </c>
      <c r="AI1071" t="s">
        <v>2004</v>
      </c>
      <c r="AJ1071" t="s">
        <v>2003</v>
      </c>
      <c r="AK1071" t="s">
        <v>2002</v>
      </c>
      <c r="AL1071">
        <v>84</v>
      </c>
      <c r="AM1071" s="5">
        <f t="shared" si="130"/>
        <v>4.4210526315789478</v>
      </c>
      <c r="AN1071" s="4">
        <f t="shared" si="135"/>
        <v>6.6960282189760661E-3</v>
      </c>
      <c r="AO1071" s="3"/>
      <c r="AP1071">
        <v>0</v>
      </c>
      <c r="AR1071" t="s">
        <v>1</v>
      </c>
      <c r="AT1071" s="2">
        <v>2.2919999999999998</v>
      </c>
      <c r="AU1071" s="1">
        <f t="shared" si="131"/>
        <v>1.2865432688217577</v>
      </c>
      <c r="AV1071" s="1">
        <f t="shared" si="132"/>
        <v>1.1102745697005718</v>
      </c>
      <c r="AW1071" s="1">
        <f t="shared" si="133"/>
        <v>0.93400587057938556</v>
      </c>
    </row>
    <row r="1072" spans="1:49" x14ac:dyDescent="0.2">
      <c r="A1072">
        <v>1070</v>
      </c>
      <c r="B1072" t="s">
        <v>2001</v>
      </c>
      <c r="C1072" t="s">
        <v>2000</v>
      </c>
      <c r="F1072" t="s">
        <v>1999</v>
      </c>
      <c r="G1072" t="s">
        <v>9</v>
      </c>
      <c r="H1072" t="s">
        <v>8</v>
      </c>
      <c r="I1072" t="s">
        <v>1998</v>
      </c>
      <c r="J1072">
        <v>60021032</v>
      </c>
      <c r="K1072" t="s">
        <v>367</v>
      </c>
      <c r="L1072" t="s">
        <v>340</v>
      </c>
      <c r="M1072" t="s">
        <v>46</v>
      </c>
      <c r="N1072">
        <v>2</v>
      </c>
      <c r="O1072" t="s">
        <v>1997</v>
      </c>
      <c r="P1072" t="s">
        <v>1996</v>
      </c>
      <c r="Q1072" t="s">
        <v>1995</v>
      </c>
      <c r="R1072" s="7">
        <v>37803</v>
      </c>
      <c r="S1072" s="8">
        <f t="shared" si="128"/>
        <v>2003</v>
      </c>
      <c r="T1072" s="8">
        <v>2003</v>
      </c>
      <c r="U1072" s="8">
        <f t="shared" si="129"/>
        <v>19</v>
      </c>
      <c r="V1072" s="7">
        <v>37803</v>
      </c>
      <c r="W1072" t="s">
        <v>43</v>
      </c>
      <c r="X1072" s="2">
        <v>1.468</v>
      </c>
      <c r="Y1072" s="6">
        <f t="shared" si="134"/>
        <v>3.9187421585115186E-2</v>
      </c>
      <c r="AA1072">
        <v>906778</v>
      </c>
      <c r="AB1072">
        <v>18931</v>
      </c>
      <c r="AD1072" t="s">
        <v>2</v>
      </c>
      <c r="AE1072">
        <v>51</v>
      </c>
      <c r="AF1072">
        <v>7</v>
      </c>
      <c r="AH1072" t="s">
        <v>1994</v>
      </c>
      <c r="AI1072" t="s">
        <v>1993</v>
      </c>
      <c r="AJ1072" t="s">
        <v>1992</v>
      </c>
      <c r="AK1072" t="s">
        <v>1991</v>
      </c>
      <c r="AL1072">
        <v>46</v>
      </c>
      <c r="AM1072" s="5">
        <f t="shared" si="130"/>
        <v>2.4210526315789473</v>
      </c>
      <c r="AN1072" s="4">
        <f t="shared" si="135"/>
        <v>3.6668725961059405E-3</v>
      </c>
      <c r="AO1072" s="3"/>
      <c r="AP1072">
        <v>0</v>
      </c>
      <c r="AQ1072" t="s">
        <v>42</v>
      </c>
      <c r="AR1072" t="s">
        <v>1990</v>
      </c>
      <c r="AS1072" t="s">
        <v>41</v>
      </c>
      <c r="AT1072" s="2">
        <v>5.0830000000000002</v>
      </c>
      <c r="AU1072" s="1">
        <f t="shared" si="131"/>
        <v>2.8531256888412413</v>
      </c>
      <c r="AV1072" s="1">
        <f t="shared" si="132"/>
        <v>2.1427147090610563</v>
      </c>
      <c r="AW1072" s="1">
        <f t="shared" si="133"/>
        <v>1.4323037292808716</v>
      </c>
    </row>
    <row r="1073" spans="1:49" x14ac:dyDescent="0.2">
      <c r="A1073">
        <v>1071</v>
      </c>
      <c r="B1073" t="s">
        <v>1989</v>
      </c>
      <c r="C1073" t="s">
        <v>1988</v>
      </c>
      <c r="F1073" t="s">
        <v>1987</v>
      </c>
      <c r="G1073" t="s">
        <v>9</v>
      </c>
      <c r="H1073" t="s">
        <v>8</v>
      </c>
      <c r="I1073" t="s">
        <v>1986</v>
      </c>
      <c r="J1073" t="s">
        <v>1985</v>
      </c>
      <c r="K1073" t="s">
        <v>1984</v>
      </c>
      <c r="L1073" t="s">
        <v>1983</v>
      </c>
      <c r="M1073" t="s">
        <v>30</v>
      </c>
      <c r="N1073">
        <v>2</v>
      </c>
      <c r="O1073" t="s">
        <v>1982</v>
      </c>
      <c r="P1073" t="s">
        <v>1981</v>
      </c>
      <c r="Q1073" t="s">
        <v>1980</v>
      </c>
      <c r="R1073" s="7">
        <v>37803</v>
      </c>
      <c r="S1073" s="8">
        <f t="shared" si="128"/>
        <v>2003</v>
      </c>
      <c r="T1073" s="8">
        <v>2003</v>
      </c>
      <c r="U1073" s="8">
        <f t="shared" si="129"/>
        <v>19</v>
      </c>
      <c r="V1073" s="7">
        <v>37803</v>
      </c>
      <c r="W1073" t="s">
        <v>43</v>
      </c>
      <c r="X1073" s="2">
        <v>1.468</v>
      </c>
      <c r="Y1073" s="6">
        <f t="shared" si="134"/>
        <v>3.9187421585115186E-2</v>
      </c>
      <c r="AA1073">
        <v>906778</v>
      </c>
      <c r="AB1073">
        <v>18931</v>
      </c>
      <c r="AD1073" t="s">
        <v>2</v>
      </c>
      <c r="AE1073">
        <v>51</v>
      </c>
      <c r="AF1073">
        <v>7</v>
      </c>
      <c r="AH1073" t="s">
        <v>1979</v>
      </c>
      <c r="AI1073" t="s">
        <v>1978</v>
      </c>
      <c r="AJ1073" t="s">
        <v>1977</v>
      </c>
      <c r="AK1073" t="s">
        <v>1976</v>
      </c>
      <c r="AL1073">
        <v>9</v>
      </c>
      <c r="AM1073" s="5">
        <f t="shared" si="130"/>
        <v>0.47368421052631576</v>
      </c>
      <c r="AN1073" s="4">
        <f t="shared" si="135"/>
        <v>7.1743159489029266E-4</v>
      </c>
      <c r="AO1073" s="3"/>
      <c r="AP1073">
        <v>0</v>
      </c>
      <c r="AQ1073" t="s">
        <v>42</v>
      </c>
      <c r="AR1073" t="s">
        <v>160</v>
      </c>
      <c r="AS1073" t="s">
        <v>41</v>
      </c>
      <c r="AT1073" s="2">
        <v>5.0830000000000002</v>
      </c>
      <c r="AU1073" s="1">
        <f t="shared" si="131"/>
        <v>2.7646424588047713</v>
      </c>
      <c r="AV1073" s="1">
        <f t="shared" si="132"/>
        <v>1.9952426590002741</v>
      </c>
      <c r="AW1073" s="1">
        <f t="shared" si="133"/>
        <v>1.225842859195776</v>
      </c>
    </row>
    <row r="1074" spans="1:49" x14ac:dyDescent="0.2">
      <c r="A1074">
        <v>1072</v>
      </c>
      <c r="B1074" t="s">
        <v>1975</v>
      </c>
      <c r="C1074" t="s">
        <v>1974</v>
      </c>
      <c r="E1074">
        <v>12827420</v>
      </c>
      <c r="F1074" t="s">
        <v>1973</v>
      </c>
      <c r="G1074" t="s">
        <v>9</v>
      </c>
      <c r="H1074" t="s">
        <v>8</v>
      </c>
      <c r="I1074" t="s">
        <v>1972</v>
      </c>
      <c r="J1074" t="s">
        <v>1971</v>
      </c>
      <c r="K1074" t="s">
        <v>1970</v>
      </c>
      <c r="L1074" t="s">
        <v>1969</v>
      </c>
      <c r="M1074" t="s">
        <v>56</v>
      </c>
      <c r="N1074">
        <v>5</v>
      </c>
      <c r="O1074" t="s">
        <v>1968</v>
      </c>
      <c r="P1074" t="s">
        <v>1967</v>
      </c>
      <c r="Q1074" t="s">
        <v>1966</v>
      </c>
      <c r="R1074" s="7">
        <v>37803</v>
      </c>
      <c r="S1074" s="8">
        <f t="shared" si="128"/>
        <v>2003</v>
      </c>
      <c r="T1074" s="8">
        <v>2003</v>
      </c>
      <c r="U1074" s="8">
        <f t="shared" si="129"/>
        <v>19</v>
      </c>
      <c r="V1074" s="7">
        <v>37803</v>
      </c>
      <c r="W1074" t="s">
        <v>149</v>
      </c>
      <c r="X1074" s="2">
        <v>0.8</v>
      </c>
      <c r="Y1074" s="6">
        <f t="shared" si="134"/>
        <v>2.1355543098155415E-2</v>
      </c>
      <c r="AA1074">
        <v>3407594</v>
      </c>
      <c r="AB1074">
        <v>23456</v>
      </c>
      <c r="AD1074" t="s">
        <v>2</v>
      </c>
      <c r="AE1074">
        <v>189</v>
      </c>
      <c r="AF1074">
        <v>7</v>
      </c>
      <c r="AH1074" t="s">
        <v>1965</v>
      </c>
      <c r="AI1074" t="s">
        <v>1964</v>
      </c>
      <c r="AJ1074" t="s">
        <v>1963</v>
      </c>
      <c r="AK1074" t="s">
        <v>1962</v>
      </c>
      <c r="AL1074">
        <v>190</v>
      </c>
      <c r="AM1074" s="5">
        <f t="shared" si="130"/>
        <v>10</v>
      </c>
      <c r="AN1074" s="4">
        <f t="shared" si="135"/>
        <v>1.5145778114350625E-2</v>
      </c>
      <c r="AO1074" s="3"/>
      <c r="AP1074">
        <v>0</v>
      </c>
      <c r="AR1074" t="s">
        <v>1</v>
      </c>
      <c r="AT1074" s="2" t="s">
        <v>0</v>
      </c>
      <c r="AU1074" s="1">
        <f t="shared" si="131"/>
        <v>1.9492613603013977</v>
      </c>
      <c r="AV1074" s="1">
        <f t="shared" si="132"/>
        <v>1.8250660606253022</v>
      </c>
      <c r="AW1074" s="1">
        <f t="shared" si="133"/>
        <v>1.700870760949206</v>
      </c>
    </row>
    <row r="1075" spans="1:49" x14ac:dyDescent="0.2">
      <c r="A1075">
        <v>1073</v>
      </c>
      <c r="B1075" t="s">
        <v>1961</v>
      </c>
      <c r="C1075" t="s">
        <v>1960</v>
      </c>
      <c r="F1075" t="s">
        <v>1959</v>
      </c>
      <c r="G1075" t="s">
        <v>9</v>
      </c>
      <c r="H1075" t="s">
        <v>8</v>
      </c>
      <c r="I1075" t="s">
        <v>589</v>
      </c>
      <c r="J1075">
        <v>60013372</v>
      </c>
      <c r="K1075" t="s">
        <v>187</v>
      </c>
      <c r="L1075" t="s">
        <v>186</v>
      </c>
      <c r="M1075" t="s">
        <v>46</v>
      </c>
      <c r="N1075">
        <v>2</v>
      </c>
      <c r="O1075" t="s">
        <v>1958</v>
      </c>
      <c r="P1075" t="s">
        <v>1957</v>
      </c>
      <c r="Q1075" t="s">
        <v>185</v>
      </c>
      <c r="R1075" s="7">
        <v>37803</v>
      </c>
      <c r="S1075" s="8">
        <f t="shared" si="128"/>
        <v>2003</v>
      </c>
      <c r="T1075" s="8">
        <v>2003</v>
      </c>
      <c r="U1075" s="8">
        <f t="shared" si="129"/>
        <v>19</v>
      </c>
      <c r="V1075" s="7">
        <v>37803</v>
      </c>
      <c r="W1075" t="s">
        <v>134</v>
      </c>
      <c r="X1075" s="2">
        <v>0.35699999999999998</v>
      </c>
      <c r="Y1075" s="6">
        <f t="shared" si="134"/>
        <v>9.5299111075518531E-3</v>
      </c>
      <c r="AA1075">
        <v>913286</v>
      </c>
      <c r="AB1075">
        <v>12316</v>
      </c>
      <c r="AD1075" t="s">
        <v>2</v>
      </c>
      <c r="AE1075">
        <v>42</v>
      </c>
      <c r="AF1075">
        <v>7</v>
      </c>
      <c r="AH1075" t="s">
        <v>1956</v>
      </c>
      <c r="AI1075" t="s">
        <v>1955</v>
      </c>
      <c r="AJ1075" t="s">
        <v>1954</v>
      </c>
      <c r="AK1075" t="s">
        <v>1953</v>
      </c>
      <c r="AL1075">
        <v>8</v>
      </c>
      <c r="AM1075" s="5">
        <f t="shared" si="130"/>
        <v>0.42105263157894735</v>
      </c>
      <c r="AN1075" s="4">
        <f t="shared" si="135"/>
        <v>6.377169732358157E-4</v>
      </c>
      <c r="AO1075" s="3"/>
      <c r="AP1075">
        <v>0</v>
      </c>
      <c r="AR1075" t="s">
        <v>1</v>
      </c>
      <c r="AT1075" s="2">
        <v>1.0840000000000001</v>
      </c>
      <c r="AU1075" s="1">
        <f t="shared" si="131"/>
        <v>0.68622528672570415</v>
      </c>
      <c r="AV1075" s="1">
        <f t="shared" si="132"/>
        <v>0.50838140403938348</v>
      </c>
      <c r="AW1075" s="1">
        <f t="shared" si="133"/>
        <v>0.33053752135306264</v>
      </c>
    </row>
    <row r="1076" spans="1:49" x14ac:dyDescent="0.2">
      <c r="A1076">
        <v>1074</v>
      </c>
      <c r="B1076" t="s">
        <v>1952</v>
      </c>
      <c r="C1076" t="s">
        <v>1951</v>
      </c>
      <c r="F1076" t="s">
        <v>1950</v>
      </c>
      <c r="G1076" t="s">
        <v>9</v>
      </c>
      <c r="H1076" t="s">
        <v>8</v>
      </c>
      <c r="I1076" t="s">
        <v>1123</v>
      </c>
      <c r="J1076">
        <v>60005510</v>
      </c>
      <c r="K1076" t="s">
        <v>126</v>
      </c>
      <c r="L1076" t="s">
        <v>125</v>
      </c>
      <c r="M1076" t="s">
        <v>124</v>
      </c>
      <c r="N1076">
        <v>3</v>
      </c>
      <c r="O1076" t="s">
        <v>1949</v>
      </c>
      <c r="P1076" t="s">
        <v>1120</v>
      </c>
      <c r="Q1076" t="s">
        <v>123</v>
      </c>
      <c r="R1076" s="7">
        <v>37803</v>
      </c>
      <c r="S1076" s="8">
        <f t="shared" si="128"/>
        <v>2003</v>
      </c>
      <c r="T1076" s="8">
        <v>2003</v>
      </c>
      <c r="U1076" s="8">
        <f t="shared" si="129"/>
        <v>19</v>
      </c>
      <c r="V1076" s="7">
        <v>37803</v>
      </c>
      <c r="W1076" t="s">
        <v>158</v>
      </c>
      <c r="X1076" s="2">
        <v>1.365</v>
      </c>
      <c r="Y1076" s="6">
        <f t="shared" si="134"/>
        <v>3.6437895411227675E-2</v>
      </c>
      <c r="AA1076">
        <v>189545</v>
      </c>
      <c r="AB1076">
        <v>17393</v>
      </c>
      <c r="AD1076" t="s">
        <v>2</v>
      </c>
      <c r="AE1076">
        <v>52</v>
      </c>
      <c r="AF1076">
        <v>4</v>
      </c>
      <c r="AH1076" t="s">
        <v>1948</v>
      </c>
      <c r="AI1076" t="s">
        <v>1947</v>
      </c>
      <c r="AJ1076" t="s">
        <v>1946</v>
      </c>
      <c r="AK1076" t="s">
        <v>1945</v>
      </c>
      <c r="AL1076">
        <v>22</v>
      </c>
      <c r="AM1076" s="5">
        <f t="shared" si="130"/>
        <v>1.1578947368421053</v>
      </c>
      <c r="AN1076" s="4">
        <f t="shared" si="135"/>
        <v>1.7537216763984934E-3</v>
      </c>
      <c r="AO1076" s="3"/>
      <c r="AP1076">
        <v>0</v>
      </c>
      <c r="AR1076" t="s">
        <v>1</v>
      </c>
      <c r="AT1076" s="2" t="s">
        <v>0</v>
      </c>
      <c r="AU1076" s="1">
        <f t="shared" si="131"/>
        <v>2.6032643290778914</v>
      </c>
      <c r="AV1076" s="1">
        <f t="shared" si="132"/>
        <v>1.9095808543813084</v>
      </c>
      <c r="AW1076" s="1">
        <f t="shared" si="133"/>
        <v>1.2158973796847248</v>
      </c>
    </row>
    <row r="1077" spans="1:49" x14ac:dyDescent="0.2">
      <c r="A1077">
        <v>1075</v>
      </c>
      <c r="B1077" t="s">
        <v>1944</v>
      </c>
      <c r="C1077" t="s">
        <v>1943</v>
      </c>
      <c r="F1077" t="s">
        <v>1942</v>
      </c>
      <c r="G1077" t="s">
        <v>9</v>
      </c>
      <c r="H1077" t="s">
        <v>8</v>
      </c>
      <c r="I1077" t="s">
        <v>1941</v>
      </c>
      <c r="J1077" t="s">
        <v>1940</v>
      </c>
      <c r="K1077" t="s">
        <v>1939</v>
      </c>
      <c r="L1077" t="s">
        <v>1938</v>
      </c>
      <c r="M1077" t="s">
        <v>30</v>
      </c>
      <c r="N1077">
        <v>3</v>
      </c>
      <c r="O1077" t="s">
        <v>1937</v>
      </c>
      <c r="P1077" t="s">
        <v>1936</v>
      </c>
      <c r="Q1077" t="s">
        <v>1935</v>
      </c>
      <c r="R1077" s="7">
        <v>37803</v>
      </c>
      <c r="S1077" s="8">
        <f t="shared" si="128"/>
        <v>2003</v>
      </c>
      <c r="T1077" s="8">
        <v>2003</v>
      </c>
      <c r="U1077" s="8">
        <f t="shared" si="129"/>
        <v>19</v>
      </c>
      <c r="V1077" s="7">
        <v>37803</v>
      </c>
      <c r="W1077" t="s">
        <v>158</v>
      </c>
      <c r="X1077" s="2">
        <v>1.365</v>
      </c>
      <c r="Y1077" s="6">
        <f t="shared" si="134"/>
        <v>3.6437895411227675E-2</v>
      </c>
      <c r="AA1077">
        <v>189545</v>
      </c>
      <c r="AB1077">
        <v>17393</v>
      </c>
      <c r="AD1077" t="s">
        <v>2</v>
      </c>
      <c r="AE1077">
        <v>52</v>
      </c>
      <c r="AF1077">
        <v>4</v>
      </c>
      <c r="AH1077" t="s">
        <v>1934</v>
      </c>
      <c r="AI1077" t="s">
        <v>1933</v>
      </c>
      <c r="AJ1077" t="s">
        <v>1932</v>
      </c>
      <c r="AK1077" t="s">
        <v>1931</v>
      </c>
      <c r="AL1077">
        <v>12</v>
      </c>
      <c r="AM1077" s="5">
        <f t="shared" si="130"/>
        <v>0.63157894736842102</v>
      </c>
      <c r="AN1077" s="4">
        <f t="shared" si="135"/>
        <v>9.5657545985372366E-4</v>
      </c>
      <c r="AO1077" s="3"/>
      <c r="AP1077">
        <v>0</v>
      </c>
      <c r="AR1077" t="s">
        <v>1</v>
      </c>
      <c r="AT1077" s="2" t="s">
        <v>0</v>
      </c>
      <c r="AU1077" s="1">
        <f t="shared" si="131"/>
        <v>2.5793499425815489</v>
      </c>
      <c r="AV1077" s="1">
        <f t="shared" si="132"/>
        <v>1.86972354355407</v>
      </c>
      <c r="AW1077" s="1">
        <f t="shared" si="133"/>
        <v>1.1600971445265909</v>
      </c>
    </row>
    <row r="1078" spans="1:49" x14ac:dyDescent="0.2">
      <c r="A1078">
        <v>1076</v>
      </c>
      <c r="B1078" t="s">
        <v>1930</v>
      </c>
      <c r="C1078" t="s">
        <v>1929</v>
      </c>
      <c r="F1078" t="s">
        <v>1928</v>
      </c>
      <c r="G1078" t="s">
        <v>9</v>
      </c>
      <c r="H1078" t="s">
        <v>8</v>
      </c>
      <c r="I1078" t="s">
        <v>1927</v>
      </c>
      <c r="J1078">
        <v>60009780</v>
      </c>
      <c r="K1078" t="s">
        <v>1926</v>
      </c>
      <c r="L1078" t="s">
        <v>1925</v>
      </c>
      <c r="M1078" t="s">
        <v>69</v>
      </c>
      <c r="N1078">
        <v>1</v>
      </c>
      <c r="O1078" t="s">
        <v>1924</v>
      </c>
      <c r="P1078">
        <v>7003374416</v>
      </c>
      <c r="Q1078">
        <v>60009780</v>
      </c>
      <c r="R1078" s="7">
        <v>37803</v>
      </c>
      <c r="S1078" s="8">
        <f t="shared" si="128"/>
        <v>2003</v>
      </c>
      <c r="T1078" s="8">
        <v>2003</v>
      </c>
      <c r="U1078" s="8">
        <f t="shared" si="129"/>
        <v>19</v>
      </c>
      <c r="V1078" s="7">
        <v>37803</v>
      </c>
      <c r="W1078" t="s">
        <v>158</v>
      </c>
      <c r="X1078" s="2">
        <v>1.365</v>
      </c>
      <c r="Y1078" s="6">
        <f t="shared" si="134"/>
        <v>3.6437895411227675E-2</v>
      </c>
      <c r="AA1078">
        <v>189545</v>
      </c>
      <c r="AB1078">
        <v>17393</v>
      </c>
      <c r="AD1078" t="s">
        <v>2</v>
      </c>
      <c r="AE1078">
        <v>52</v>
      </c>
      <c r="AF1078">
        <v>4</v>
      </c>
      <c r="AH1078" t="s">
        <v>1923</v>
      </c>
      <c r="AI1078" t="s">
        <v>1922</v>
      </c>
      <c r="AJ1078" t="s">
        <v>1921</v>
      </c>
      <c r="AK1078" t="s">
        <v>1920</v>
      </c>
      <c r="AL1078">
        <v>10</v>
      </c>
      <c r="AM1078" s="5">
        <f t="shared" si="130"/>
        <v>0.52631578947368418</v>
      </c>
      <c r="AN1078" s="4">
        <f t="shared" si="135"/>
        <v>7.9714621654476973E-4</v>
      </c>
      <c r="AO1078" s="3"/>
      <c r="AP1078">
        <v>0</v>
      </c>
      <c r="AQ1078" t="s">
        <v>1919</v>
      </c>
      <c r="AR1078" t="s">
        <v>1918</v>
      </c>
      <c r="AS1078" t="s">
        <v>1165</v>
      </c>
      <c r="AT1078" s="2" t="s">
        <v>0</v>
      </c>
      <c r="AU1078" s="1">
        <f t="shared" si="131"/>
        <v>2.5745670652822801</v>
      </c>
      <c r="AV1078" s="1">
        <f t="shared" si="132"/>
        <v>1.8617520813886221</v>
      </c>
      <c r="AW1078" s="1">
        <f t="shared" si="133"/>
        <v>1.148937097494964</v>
      </c>
    </row>
    <row r="1079" spans="1:49" x14ac:dyDescent="0.2">
      <c r="A1079">
        <v>1077</v>
      </c>
      <c r="B1079" t="s">
        <v>1917</v>
      </c>
      <c r="C1079" t="s">
        <v>1916</v>
      </c>
      <c r="F1079" t="s">
        <v>1915</v>
      </c>
      <c r="G1079" t="s">
        <v>9</v>
      </c>
      <c r="H1079" t="s">
        <v>8</v>
      </c>
      <c r="I1079" t="s">
        <v>1914</v>
      </c>
      <c r="J1079">
        <v>60023932</v>
      </c>
      <c r="K1079" t="s">
        <v>1094</v>
      </c>
      <c r="L1079" t="s">
        <v>1057</v>
      </c>
      <c r="M1079" t="s">
        <v>191</v>
      </c>
      <c r="N1079">
        <v>1</v>
      </c>
      <c r="O1079" t="s">
        <v>1913</v>
      </c>
      <c r="P1079">
        <v>8696200500</v>
      </c>
      <c r="Q1079">
        <v>60023932</v>
      </c>
      <c r="R1079" s="7">
        <v>37803</v>
      </c>
      <c r="S1079" s="8">
        <f t="shared" si="128"/>
        <v>2003</v>
      </c>
      <c r="T1079" s="8">
        <v>2003</v>
      </c>
      <c r="U1079" s="8">
        <f t="shared" si="129"/>
        <v>19</v>
      </c>
      <c r="V1079" s="7">
        <v>37803</v>
      </c>
      <c r="W1079" t="s">
        <v>36</v>
      </c>
      <c r="X1079" s="2">
        <v>0.30199999999999999</v>
      </c>
      <c r="Y1079" s="6">
        <f t="shared" si="134"/>
        <v>8.0617175195536687E-3</v>
      </c>
      <c r="AA1079">
        <v>9296212</v>
      </c>
      <c r="AB1079">
        <v>20725</v>
      </c>
      <c r="AD1079" t="s">
        <v>2</v>
      </c>
      <c r="AE1079">
        <v>25</v>
      </c>
      <c r="AF1079">
        <v>4</v>
      </c>
      <c r="AH1079" t="s">
        <v>1912</v>
      </c>
      <c r="AI1079" t="s">
        <v>1911</v>
      </c>
      <c r="AJ1079" t="s">
        <v>1910</v>
      </c>
      <c r="AK1079" t="s">
        <v>1909</v>
      </c>
      <c r="AL1079">
        <v>0</v>
      </c>
      <c r="AM1079" s="5">
        <f t="shared" si="130"/>
        <v>0</v>
      </c>
      <c r="AN1079" s="4">
        <f t="shared" si="135"/>
        <v>0</v>
      </c>
      <c r="AO1079" s="3"/>
      <c r="AP1079">
        <v>0</v>
      </c>
      <c r="AQ1079" t="s">
        <v>1908</v>
      </c>
      <c r="AR1079" t="s">
        <v>1</v>
      </c>
      <c r="AS1079" t="s">
        <v>1907</v>
      </c>
      <c r="AT1079" s="2">
        <v>1.671</v>
      </c>
      <c r="AU1079" s="1">
        <f t="shared" si="131"/>
        <v>0.56432022636875678</v>
      </c>
      <c r="AV1079" s="1">
        <f t="shared" si="132"/>
        <v>0.40308587597768342</v>
      </c>
      <c r="AW1079" s="1">
        <f t="shared" si="133"/>
        <v>0.24185152558661005</v>
      </c>
    </row>
    <row r="1080" spans="1:49" x14ac:dyDescent="0.2">
      <c r="A1080">
        <v>1078</v>
      </c>
      <c r="B1080" t="s">
        <v>1906</v>
      </c>
      <c r="C1080" t="s">
        <v>1905</v>
      </c>
      <c r="F1080" t="s">
        <v>1904</v>
      </c>
      <c r="G1080" t="s">
        <v>9</v>
      </c>
      <c r="H1080" t="s">
        <v>8</v>
      </c>
      <c r="I1080" t="s">
        <v>614</v>
      </c>
      <c r="J1080">
        <v>60024322</v>
      </c>
      <c r="K1080" t="s">
        <v>346</v>
      </c>
      <c r="L1080" t="s">
        <v>345</v>
      </c>
      <c r="M1080" t="s">
        <v>5</v>
      </c>
      <c r="N1080">
        <v>2</v>
      </c>
      <c r="O1080" t="s">
        <v>1903</v>
      </c>
      <c r="P1080" t="s">
        <v>1902</v>
      </c>
      <c r="Q1080" t="s">
        <v>1901</v>
      </c>
      <c r="R1080" s="7">
        <v>37803</v>
      </c>
      <c r="S1080" s="8">
        <f t="shared" si="128"/>
        <v>2003</v>
      </c>
      <c r="T1080" s="8">
        <v>2003</v>
      </c>
      <c r="U1080" s="8">
        <f t="shared" si="129"/>
        <v>19</v>
      </c>
      <c r="V1080" s="7">
        <v>37803</v>
      </c>
      <c r="W1080" t="s">
        <v>97</v>
      </c>
      <c r="X1080" s="2">
        <v>1.3720000000000001</v>
      </c>
      <c r="Y1080" s="6">
        <f t="shared" si="134"/>
        <v>3.662475641333654E-2</v>
      </c>
      <c r="AA1080">
        <v>189480</v>
      </c>
      <c r="AB1080">
        <v>17366</v>
      </c>
      <c r="AD1080" t="s">
        <v>2</v>
      </c>
      <c r="AE1080">
        <v>51</v>
      </c>
      <c r="AF1080">
        <v>7</v>
      </c>
      <c r="AH1080" t="s">
        <v>1900</v>
      </c>
      <c r="AI1080" t="s">
        <v>1899</v>
      </c>
      <c r="AJ1080" t="s">
        <v>1898</v>
      </c>
      <c r="AK1080" t="s">
        <v>1897</v>
      </c>
      <c r="AL1080">
        <v>101</v>
      </c>
      <c r="AM1080" s="5">
        <f t="shared" si="130"/>
        <v>5.3157894736842106</v>
      </c>
      <c r="AN1080" s="4">
        <f t="shared" si="135"/>
        <v>8.0511767871021735E-3</v>
      </c>
      <c r="AO1080" s="3"/>
      <c r="AP1080">
        <v>0</v>
      </c>
      <c r="AQ1080" t="s">
        <v>1896</v>
      </c>
      <c r="AR1080" t="s">
        <v>1</v>
      </c>
      <c r="AS1080" t="s">
        <v>1895</v>
      </c>
      <c r="AT1080" s="2" t="s">
        <v>0</v>
      </c>
      <c r="AU1080" s="1">
        <f t="shared" si="131"/>
        <v>2.805268252546623</v>
      </c>
      <c r="AV1080" s="1">
        <f t="shared" si="132"/>
        <v>2.2337966600219357</v>
      </c>
      <c r="AW1080" s="1">
        <f t="shared" si="133"/>
        <v>1.6623250674972483</v>
      </c>
    </row>
    <row r="1081" spans="1:49" x14ac:dyDescent="0.2">
      <c r="A1081">
        <v>1079</v>
      </c>
      <c r="B1081" t="s">
        <v>1894</v>
      </c>
      <c r="C1081" t="s">
        <v>1893</v>
      </c>
      <c r="F1081" t="s">
        <v>1892</v>
      </c>
      <c r="G1081" t="s">
        <v>9</v>
      </c>
      <c r="H1081" t="s">
        <v>8</v>
      </c>
      <c r="I1081" t="s">
        <v>1891</v>
      </c>
      <c r="J1081" t="s">
        <v>1890</v>
      </c>
      <c r="K1081" t="s">
        <v>1889</v>
      </c>
      <c r="L1081" t="s">
        <v>825</v>
      </c>
      <c r="M1081" t="s">
        <v>824</v>
      </c>
      <c r="N1081">
        <v>5</v>
      </c>
      <c r="O1081" t="s">
        <v>1888</v>
      </c>
      <c r="P1081" t="s">
        <v>1887</v>
      </c>
      <c r="Q1081" t="s">
        <v>1886</v>
      </c>
      <c r="R1081" s="7">
        <v>37803</v>
      </c>
      <c r="S1081" s="8">
        <f t="shared" si="128"/>
        <v>2003</v>
      </c>
      <c r="T1081" s="8">
        <v>2003</v>
      </c>
      <c r="U1081" s="8">
        <f t="shared" si="129"/>
        <v>19</v>
      </c>
      <c r="V1081" s="7">
        <v>37803</v>
      </c>
      <c r="W1081" t="s">
        <v>1885</v>
      </c>
      <c r="X1081" s="2">
        <v>0.72</v>
      </c>
      <c r="Y1081" s="6">
        <f t="shared" si="134"/>
        <v>1.9219988788339873E-2</v>
      </c>
      <c r="AA1081">
        <v>16159306</v>
      </c>
      <c r="AB1081">
        <v>24063</v>
      </c>
      <c r="AD1081" t="s">
        <v>2</v>
      </c>
      <c r="AE1081">
        <v>26</v>
      </c>
      <c r="AF1081" s="10">
        <v>44478</v>
      </c>
      <c r="AH1081" t="s">
        <v>1884</v>
      </c>
      <c r="AI1081" t="s">
        <v>1883</v>
      </c>
      <c r="AJ1081" t="s">
        <v>1882</v>
      </c>
      <c r="AK1081" t="s">
        <v>1881</v>
      </c>
      <c r="AL1081">
        <v>33</v>
      </c>
      <c r="AM1081" s="5">
        <f t="shared" si="130"/>
        <v>1.736842105263158</v>
      </c>
      <c r="AN1081" s="4">
        <f t="shared" si="135"/>
        <v>2.6305825145977401E-3</v>
      </c>
      <c r="AO1081" s="3"/>
      <c r="AP1081">
        <v>0</v>
      </c>
      <c r="AQ1081" t="s">
        <v>1880</v>
      </c>
      <c r="AR1081" t="s">
        <v>1879</v>
      </c>
      <c r="AS1081" t="s">
        <v>1878</v>
      </c>
      <c r="AT1081" s="2">
        <v>3.645</v>
      </c>
      <c r="AU1081" s="1">
        <f t="shared" si="131"/>
        <v>1.4243166906217231</v>
      </c>
      <c r="AV1081" s="1">
        <f t="shared" si="132"/>
        <v>1.0925285651468806</v>
      </c>
      <c r="AW1081" s="1">
        <f t="shared" si="133"/>
        <v>0.76074043967203808</v>
      </c>
    </row>
    <row r="1082" spans="1:49" x14ac:dyDescent="0.2">
      <c r="A1082">
        <v>1080</v>
      </c>
      <c r="B1082" t="s">
        <v>1877</v>
      </c>
      <c r="C1082" t="s">
        <v>1876</v>
      </c>
      <c r="F1082" t="s">
        <v>1875</v>
      </c>
      <c r="G1082" t="s">
        <v>9</v>
      </c>
      <c r="H1082" t="s">
        <v>8</v>
      </c>
      <c r="I1082" t="s">
        <v>1874</v>
      </c>
      <c r="J1082">
        <v>60012630</v>
      </c>
      <c r="K1082" t="s">
        <v>487</v>
      </c>
      <c r="L1082" t="s">
        <v>23</v>
      </c>
      <c r="M1082" t="s">
        <v>22</v>
      </c>
      <c r="N1082">
        <v>3</v>
      </c>
      <c r="O1082" t="s">
        <v>1873</v>
      </c>
      <c r="P1082" t="s">
        <v>1872</v>
      </c>
      <c r="Q1082" t="s">
        <v>486</v>
      </c>
      <c r="R1082" s="7">
        <v>37803</v>
      </c>
      <c r="S1082" s="8">
        <f t="shared" si="128"/>
        <v>2003</v>
      </c>
      <c r="T1082" s="8">
        <v>2003</v>
      </c>
      <c r="U1082" s="8">
        <f t="shared" si="129"/>
        <v>19</v>
      </c>
      <c r="V1082" s="7">
        <v>37803</v>
      </c>
      <c r="W1082" t="s">
        <v>63</v>
      </c>
      <c r="X1082" s="2">
        <v>1.6519999999999999</v>
      </c>
      <c r="Y1082" s="6">
        <f t="shared" si="134"/>
        <v>4.409919649769093E-2</v>
      </c>
      <c r="AA1082" t="s">
        <v>62</v>
      </c>
      <c r="AB1082">
        <v>17337</v>
      </c>
      <c r="AD1082" t="s">
        <v>2</v>
      </c>
      <c r="AE1082">
        <v>51</v>
      </c>
      <c r="AF1082">
        <v>7</v>
      </c>
      <c r="AH1082" t="s">
        <v>1871</v>
      </c>
      <c r="AI1082" t="s">
        <v>1870</v>
      </c>
      <c r="AJ1082" t="s">
        <v>1869</v>
      </c>
      <c r="AK1082" t="s">
        <v>1868</v>
      </c>
      <c r="AL1082">
        <v>12</v>
      </c>
      <c r="AM1082" s="5">
        <f t="shared" si="130"/>
        <v>0.63157894736842102</v>
      </c>
      <c r="AN1082" s="4">
        <f t="shared" si="135"/>
        <v>9.5657545985372366E-4</v>
      </c>
      <c r="AO1082" s="3"/>
      <c r="AP1082">
        <v>0</v>
      </c>
      <c r="AR1082" t="s">
        <v>1</v>
      </c>
      <c r="AT1082" s="2" t="s">
        <v>0</v>
      </c>
      <c r="AU1082" s="1">
        <f t="shared" si="131"/>
        <v>3.1156410186339767</v>
      </c>
      <c r="AV1082" s="1">
        <f t="shared" si="132"/>
        <v>2.2527885978772328</v>
      </c>
      <c r="AW1082" s="1">
        <f t="shared" si="133"/>
        <v>1.3899361771204886</v>
      </c>
    </row>
    <row r="1083" spans="1:49" x14ac:dyDescent="0.2">
      <c r="A1083">
        <v>1081</v>
      </c>
      <c r="B1083" t="s">
        <v>1867</v>
      </c>
      <c r="C1083" t="s">
        <v>1866</v>
      </c>
      <c r="F1083" t="s">
        <v>1865</v>
      </c>
      <c r="G1083" t="s">
        <v>9</v>
      </c>
      <c r="H1083" t="s">
        <v>8</v>
      </c>
      <c r="I1083" t="s">
        <v>1864</v>
      </c>
      <c r="J1083">
        <v>60011170</v>
      </c>
      <c r="K1083" t="s">
        <v>864</v>
      </c>
      <c r="L1083" t="s">
        <v>863</v>
      </c>
      <c r="M1083" t="s">
        <v>296</v>
      </c>
      <c r="N1083">
        <v>2</v>
      </c>
      <c r="O1083" t="s">
        <v>1863</v>
      </c>
      <c r="P1083" t="s">
        <v>1862</v>
      </c>
      <c r="Q1083" t="s">
        <v>1861</v>
      </c>
      <c r="R1083" s="7">
        <v>37803</v>
      </c>
      <c r="S1083" s="8">
        <f t="shared" si="128"/>
        <v>2003</v>
      </c>
      <c r="T1083" s="8">
        <v>2003</v>
      </c>
      <c r="U1083" s="8">
        <f t="shared" si="129"/>
        <v>19</v>
      </c>
      <c r="V1083" s="7">
        <v>37803</v>
      </c>
      <c r="W1083" t="s">
        <v>63</v>
      </c>
      <c r="X1083" s="2">
        <v>1.6519999999999999</v>
      </c>
      <c r="Y1083" s="6">
        <f t="shared" si="134"/>
        <v>4.409919649769093E-2</v>
      </c>
      <c r="AA1083" t="s">
        <v>62</v>
      </c>
      <c r="AB1083">
        <v>17337</v>
      </c>
      <c r="AD1083" t="s">
        <v>2</v>
      </c>
      <c r="AE1083">
        <v>51</v>
      </c>
      <c r="AF1083">
        <v>7</v>
      </c>
      <c r="AH1083" t="s">
        <v>1860</v>
      </c>
      <c r="AI1083" t="s">
        <v>1859</v>
      </c>
      <c r="AJ1083" t="s">
        <v>1858</v>
      </c>
      <c r="AK1083" t="s">
        <v>1857</v>
      </c>
      <c r="AL1083">
        <v>12</v>
      </c>
      <c r="AM1083" s="5">
        <f t="shared" si="130"/>
        <v>0.63157894736842102</v>
      </c>
      <c r="AN1083" s="4">
        <f t="shared" si="135"/>
        <v>9.5657545985372366E-4</v>
      </c>
      <c r="AO1083" s="3"/>
      <c r="AP1083">
        <v>0</v>
      </c>
      <c r="AR1083" t="s">
        <v>1</v>
      </c>
      <c r="AT1083" s="2" t="s">
        <v>0</v>
      </c>
      <c r="AU1083" s="1">
        <f t="shared" si="131"/>
        <v>3.1156410186339767</v>
      </c>
      <c r="AV1083" s="1">
        <f t="shared" si="132"/>
        <v>2.2527885978772328</v>
      </c>
      <c r="AW1083" s="1">
        <f t="shared" si="133"/>
        <v>1.3899361771204886</v>
      </c>
    </row>
    <row r="1084" spans="1:49" x14ac:dyDescent="0.2">
      <c r="A1084">
        <v>1082</v>
      </c>
      <c r="B1084" t="s">
        <v>1856</v>
      </c>
      <c r="C1084" t="s">
        <v>1855</v>
      </c>
      <c r="F1084" t="s">
        <v>1854</v>
      </c>
      <c r="G1084" t="s">
        <v>9</v>
      </c>
      <c r="H1084" t="s">
        <v>8</v>
      </c>
      <c r="I1084" t="s">
        <v>1853</v>
      </c>
      <c r="J1084">
        <v>60027271</v>
      </c>
      <c r="K1084" t="s">
        <v>1701</v>
      </c>
      <c r="L1084" t="s">
        <v>238</v>
      </c>
      <c r="M1084" t="s">
        <v>46</v>
      </c>
      <c r="N1084">
        <v>3</v>
      </c>
      <c r="O1084" t="s">
        <v>1852</v>
      </c>
      <c r="P1084" t="s">
        <v>1851</v>
      </c>
      <c r="Q1084" t="s">
        <v>1850</v>
      </c>
      <c r="R1084" s="7">
        <v>37803</v>
      </c>
      <c r="S1084" s="8">
        <f t="shared" si="128"/>
        <v>2003</v>
      </c>
      <c r="T1084" s="8">
        <v>2003</v>
      </c>
      <c r="U1084" s="8">
        <f t="shared" si="129"/>
        <v>19</v>
      </c>
      <c r="V1084" s="7">
        <v>37803</v>
      </c>
      <c r="W1084" t="s">
        <v>63</v>
      </c>
      <c r="X1084" s="2">
        <v>1.6519999999999999</v>
      </c>
      <c r="Y1084" s="6">
        <f t="shared" si="134"/>
        <v>4.409919649769093E-2</v>
      </c>
      <c r="AA1084" t="s">
        <v>62</v>
      </c>
      <c r="AB1084">
        <v>17337</v>
      </c>
      <c r="AD1084" t="s">
        <v>2</v>
      </c>
      <c r="AE1084">
        <v>51</v>
      </c>
      <c r="AF1084">
        <v>7</v>
      </c>
      <c r="AH1084" t="s">
        <v>1849</v>
      </c>
      <c r="AI1084" t="s">
        <v>1848</v>
      </c>
      <c r="AJ1084" t="s">
        <v>1847</v>
      </c>
      <c r="AK1084" t="s">
        <v>1846</v>
      </c>
      <c r="AL1084">
        <v>9</v>
      </c>
      <c r="AM1084" s="5">
        <f t="shared" si="130"/>
        <v>0.47368421052631576</v>
      </c>
      <c r="AN1084" s="4">
        <f t="shared" si="135"/>
        <v>7.1743159489029266E-4</v>
      </c>
      <c r="AO1084" s="3"/>
      <c r="AP1084">
        <v>0</v>
      </c>
      <c r="AQ1084" t="s">
        <v>50</v>
      </c>
      <c r="AR1084" t="s">
        <v>1</v>
      </c>
      <c r="AS1084" t="s">
        <v>49</v>
      </c>
      <c r="AT1084" s="2" t="s">
        <v>0</v>
      </c>
      <c r="AU1084" s="1">
        <f t="shared" si="131"/>
        <v>3.1084667026850736</v>
      </c>
      <c r="AV1084" s="1">
        <f t="shared" si="132"/>
        <v>2.2408314046290614</v>
      </c>
      <c r="AW1084" s="1">
        <f t="shared" si="133"/>
        <v>1.3731961065730482</v>
      </c>
    </row>
    <row r="1085" spans="1:49" x14ac:dyDescent="0.2">
      <c r="A1085">
        <v>1083</v>
      </c>
      <c r="B1085" t="s">
        <v>1845</v>
      </c>
      <c r="C1085" t="s">
        <v>1844</v>
      </c>
      <c r="E1085">
        <v>12768424</v>
      </c>
      <c r="F1085" t="s">
        <v>1843</v>
      </c>
      <c r="G1085" t="s">
        <v>9</v>
      </c>
      <c r="H1085" t="s">
        <v>8</v>
      </c>
      <c r="I1085" t="s">
        <v>1842</v>
      </c>
      <c r="J1085">
        <v>60017317</v>
      </c>
      <c r="K1085" t="s">
        <v>1841</v>
      </c>
      <c r="L1085" t="s">
        <v>1840</v>
      </c>
      <c r="M1085" t="s">
        <v>14</v>
      </c>
      <c r="N1085">
        <v>4</v>
      </c>
      <c r="O1085" t="s">
        <v>1839</v>
      </c>
      <c r="P1085" t="s">
        <v>1838</v>
      </c>
      <c r="Q1085" t="s">
        <v>1837</v>
      </c>
      <c r="R1085" s="7">
        <v>37803</v>
      </c>
      <c r="S1085" s="8">
        <f t="shared" si="128"/>
        <v>2003</v>
      </c>
      <c r="T1085" s="8">
        <v>2003</v>
      </c>
      <c r="U1085" s="8">
        <f t="shared" si="129"/>
        <v>19</v>
      </c>
      <c r="V1085" s="7">
        <v>37803</v>
      </c>
      <c r="W1085" t="s">
        <v>606</v>
      </c>
      <c r="X1085" s="2">
        <v>0.67400000000000004</v>
      </c>
      <c r="Y1085" s="6">
        <f t="shared" si="134"/>
        <v>1.799204506019594E-2</v>
      </c>
      <c r="AA1085" t="s">
        <v>605</v>
      </c>
      <c r="AB1085">
        <v>14532</v>
      </c>
      <c r="AD1085" t="s">
        <v>2</v>
      </c>
      <c r="AE1085">
        <v>213</v>
      </c>
      <c r="AF1085">
        <v>7</v>
      </c>
      <c r="AH1085" t="s">
        <v>379</v>
      </c>
      <c r="AI1085" t="s">
        <v>1836</v>
      </c>
      <c r="AJ1085" t="s">
        <v>1835</v>
      </c>
      <c r="AK1085" t="s">
        <v>1834</v>
      </c>
      <c r="AL1085">
        <v>12</v>
      </c>
      <c r="AM1085" s="5">
        <f t="shared" si="130"/>
        <v>0.63157894736842102</v>
      </c>
      <c r="AN1085" s="4">
        <f t="shared" si="135"/>
        <v>9.5657545985372366E-4</v>
      </c>
      <c r="AO1085" s="3"/>
      <c r="AP1085">
        <v>0</v>
      </c>
      <c r="AQ1085" t="s">
        <v>1833</v>
      </c>
      <c r="AR1085" t="s">
        <v>1</v>
      </c>
      <c r="AS1085" t="s">
        <v>1832</v>
      </c>
      <c r="AT1085" s="2">
        <v>0.9</v>
      </c>
      <c r="AU1085" s="1">
        <f t="shared" si="131"/>
        <v>1.2881404180093274</v>
      </c>
      <c r="AV1085" s="1">
        <f t="shared" si="132"/>
        <v>0.94743102600248308</v>
      </c>
      <c r="AW1085" s="1">
        <f t="shared" si="133"/>
        <v>0.60672163399563883</v>
      </c>
    </row>
    <row r="1086" spans="1:49" x14ac:dyDescent="0.2">
      <c r="A1086">
        <v>1084</v>
      </c>
      <c r="B1086" t="s">
        <v>1831</v>
      </c>
      <c r="C1086" t="s">
        <v>1830</v>
      </c>
      <c r="D1086" t="s">
        <v>1829</v>
      </c>
      <c r="F1086" t="s">
        <v>1828</v>
      </c>
      <c r="G1086" t="s">
        <v>9</v>
      </c>
      <c r="H1086" t="s">
        <v>8</v>
      </c>
      <c r="I1086" t="s">
        <v>1827</v>
      </c>
      <c r="J1086" t="s">
        <v>1826</v>
      </c>
      <c r="K1086" t="s">
        <v>1825</v>
      </c>
      <c r="L1086" t="s">
        <v>1824</v>
      </c>
      <c r="M1086" t="s">
        <v>710</v>
      </c>
      <c r="N1086">
        <v>7</v>
      </c>
      <c r="O1086" t="s">
        <v>1823</v>
      </c>
      <c r="P1086" t="s">
        <v>1822</v>
      </c>
      <c r="Q1086" t="s">
        <v>1821</v>
      </c>
      <c r="R1086" s="7">
        <v>37803</v>
      </c>
      <c r="S1086" s="8">
        <f t="shared" si="128"/>
        <v>2003</v>
      </c>
      <c r="T1086" s="8">
        <v>2003</v>
      </c>
      <c r="U1086" s="8">
        <f t="shared" si="129"/>
        <v>19</v>
      </c>
      <c r="V1086" s="7">
        <v>37803</v>
      </c>
      <c r="W1086" t="s">
        <v>142</v>
      </c>
      <c r="X1086" s="2">
        <v>0.65600000000000003</v>
      </c>
      <c r="Y1086" s="6">
        <f t="shared" si="134"/>
        <v>1.751154534048744E-2</v>
      </c>
      <c r="AA1086">
        <v>9203796</v>
      </c>
      <c r="AB1086">
        <v>20344</v>
      </c>
      <c r="AD1086" t="s">
        <v>2</v>
      </c>
      <c r="AE1086">
        <v>65</v>
      </c>
      <c r="AF1086">
        <v>4</v>
      </c>
      <c r="AH1086" t="s">
        <v>1820</v>
      </c>
      <c r="AI1086" t="s">
        <v>1819</v>
      </c>
      <c r="AJ1086" t="s">
        <v>1818</v>
      </c>
      <c r="AK1086" t="s">
        <v>1817</v>
      </c>
      <c r="AL1086">
        <v>21</v>
      </c>
      <c r="AM1086" s="5">
        <f t="shared" si="130"/>
        <v>1.1052631578947369</v>
      </c>
      <c r="AN1086" s="4">
        <f t="shared" si="135"/>
        <v>1.6740070547440165E-3</v>
      </c>
      <c r="AO1086" s="3"/>
      <c r="AP1086">
        <v>0</v>
      </c>
      <c r="AR1086" t="s">
        <v>1</v>
      </c>
      <c r="AT1086" s="2">
        <v>1.4530000000000001</v>
      </c>
      <c r="AU1086" s="1">
        <f t="shared" si="131"/>
        <v>1.2760283854764414</v>
      </c>
      <c r="AV1086" s="1">
        <f t="shared" si="132"/>
        <v>0.95927761976157289</v>
      </c>
      <c r="AW1086" s="1">
        <f t="shared" si="133"/>
        <v>0.6425268540467044</v>
      </c>
    </row>
    <row r="1087" spans="1:49" x14ac:dyDescent="0.2">
      <c r="A1087">
        <v>1085</v>
      </c>
      <c r="B1087" t="s">
        <v>1816</v>
      </c>
      <c r="C1087" t="s">
        <v>1815</v>
      </c>
      <c r="F1087" t="s">
        <v>1814</v>
      </c>
      <c r="G1087" t="s">
        <v>9</v>
      </c>
      <c r="H1087" t="s">
        <v>8</v>
      </c>
      <c r="I1087" t="s">
        <v>1813</v>
      </c>
      <c r="J1087">
        <v>60005429</v>
      </c>
      <c r="K1087" t="s">
        <v>107</v>
      </c>
      <c r="L1087" t="s">
        <v>106</v>
      </c>
      <c r="M1087" t="s">
        <v>89</v>
      </c>
      <c r="N1087">
        <v>2</v>
      </c>
      <c r="O1087" t="s">
        <v>1812</v>
      </c>
      <c r="P1087" t="s">
        <v>1811</v>
      </c>
      <c r="Q1087" t="s">
        <v>756</v>
      </c>
      <c r="R1087" s="7">
        <v>37803</v>
      </c>
      <c r="S1087" s="8">
        <f t="shared" si="128"/>
        <v>2003</v>
      </c>
      <c r="T1087" s="8">
        <v>2003</v>
      </c>
      <c r="U1087" s="8">
        <f t="shared" si="129"/>
        <v>19</v>
      </c>
      <c r="V1087" s="7">
        <v>37803</v>
      </c>
      <c r="W1087" t="s">
        <v>158</v>
      </c>
      <c r="X1087" s="2">
        <v>1.365</v>
      </c>
      <c r="Y1087" s="6">
        <f t="shared" si="134"/>
        <v>3.6437895411227675E-2</v>
      </c>
      <c r="AA1087">
        <v>189545</v>
      </c>
      <c r="AB1087">
        <v>17393</v>
      </c>
      <c r="AD1087" t="s">
        <v>2</v>
      </c>
      <c r="AE1087">
        <v>52</v>
      </c>
      <c r="AF1087">
        <v>4</v>
      </c>
      <c r="AH1087" t="s">
        <v>1810</v>
      </c>
      <c r="AI1087" t="s">
        <v>1809</v>
      </c>
      <c r="AJ1087" t="s">
        <v>1808</v>
      </c>
      <c r="AK1087" t="s">
        <v>1807</v>
      </c>
      <c r="AL1087">
        <v>25</v>
      </c>
      <c r="AM1087" s="5">
        <f t="shared" si="130"/>
        <v>1.3157894736842106</v>
      </c>
      <c r="AN1087" s="4">
        <f t="shared" si="135"/>
        <v>1.9928655413619244E-3</v>
      </c>
      <c r="AO1087" s="3"/>
      <c r="AP1087">
        <v>0</v>
      </c>
      <c r="AR1087" t="s">
        <v>1806</v>
      </c>
      <c r="AT1087" s="2" t="s">
        <v>0</v>
      </c>
      <c r="AU1087" s="1">
        <f t="shared" si="131"/>
        <v>2.6104386450267949</v>
      </c>
      <c r="AV1087" s="1">
        <f t="shared" si="132"/>
        <v>1.9215380476294799</v>
      </c>
      <c r="AW1087" s="1">
        <f t="shared" si="133"/>
        <v>1.2326374502321649</v>
      </c>
    </row>
    <row r="1088" spans="1:49" x14ac:dyDescent="0.2">
      <c r="A1088">
        <v>1086</v>
      </c>
      <c r="B1088" t="s">
        <v>1805</v>
      </c>
      <c r="C1088" t="s">
        <v>1804</v>
      </c>
      <c r="F1088" t="s">
        <v>1803</v>
      </c>
      <c r="G1088" t="s">
        <v>9</v>
      </c>
      <c r="H1088" t="s">
        <v>8</v>
      </c>
      <c r="I1088" t="s">
        <v>1802</v>
      </c>
      <c r="J1088" t="s">
        <v>1797</v>
      </c>
      <c r="K1088" t="s">
        <v>1801</v>
      </c>
      <c r="L1088" t="s">
        <v>1800</v>
      </c>
      <c r="M1088" t="s">
        <v>30</v>
      </c>
      <c r="N1088">
        <v>2</v>
      </c>
      <c r="O1088" t="s">
        <v>1799</v>
      </c>
      <c r="P1088" t="s">
        <v>1798</v>
      </c>
      <c r="Q1088" t="s">
        <v>1797</v>
      </c>
      <c r="R1088" s="7">
        <v>37803</v>
      </c>
      <c r="S1088" s="8">
        <f t="shared" si="128"/>
        <v>2003</v>
      </c>
      <c r="T1088" s="8">
        <v>2003</v>
      </c>
      <c r="U1088" s="8">
        <f t="shared" si="129"/>
        <v>19</v>
      </c>
      <c r="V1088" s="7">
        <v>37803</v>
      </c>
      <c r="W1088" t="s">
        <v>158</v>
      </c>
      <c r="X1088" s="2">
        <v>1.365</v>
      </c>
      <c r="Y1088" s="6">
        <f t="shared" si="134"/>
        <v>3.6437895411227675E-2</v>
      </c>
      <c r="AA1088">
        <v>189545</v>
      </c>
      <c r="AB1088">
        <v>17393</v>
      </c>
      <c r="AD1088" t="s">
        <v>2</v>
      </c>
      <c r="AE1088">
        <v>52</v>
      </c>
      <c r="AF1088">
        <v>4</v>
      </c>
      <c r="AH1088" t="s">
        <v>1796</v>
      </c>
      <c r="AI1088" t="s">
        <v>1795</v>
      </c>
      <c r="AJ1088" t="s">
        <v>1794</v>
      </c>
      <c r="AK1088" t="s">
        <v>1793</v>
      </c>
      <c r="AL1088">
        <v>8</v>
      </c>
      <c r="AM1088" s="5">
        <f t="shared" si="130"/>
        <v>0.42105263157894735</v>
      </c>
      <c r="AN1088" s="4">
        <f t="shared" si="135"/>
        <v>6.377169732358157E-4</v>
      </c>
      <c r="AO1088" s="3"/>
      <c r="AP1088">
        <v>0</v>
      </c>
      <c r="AQ1088" t="s">
        <v>400</v>
      </c>
      <c r="AR1088" t="s">
        <v>1</v>
      </c>
      <c r="AS1088" t="s">
        <v>399</v>
      </c>
      <c r="AT1088" s="2" t="s">
        <v>0</v>
      </c>
      <c r="AU1088" s="1">
        <f t="shared" si="131"/>
        <v>2.5697841879830112</v>
      </c>
      <c r="AV1088" s="1">
        <f t="shared" si="132"/>
        <v>1.8537806192231745</v>
      </c>
      <c r="AW1088" s="1">
        <f t="shared" si="133"/>
        <v>1.1377770504633373</v>
      </c>
    </row>
    <row r="1089" spans="1:49" x14ac:dyDescent="0.2">
      <c r="A1089">
        <v>1087</v>
      </c>
      <c r="B1089" t="s">
        <v>1792</v>
      </c>
      <c r="F1089" t="s">
        <v>1791</v>
      </c>
      <c r="G1089" t="s">
        <v>9</v>
      </c>
      <c r="H1089" t="s">
        <v>8</v>
      </c>
      <c r="I1089" t="s">
        <v>1790</v>
      </c>
      <c r="J1089" t="s">
        <v>1789</v>
      </c>
      <c r="K1089" t="s">
        <v>1788</v>
      </c>
      <c r="L1089" t="s">
        <v>1787</v>
      </c>
      <c r="M1089" t="s">
        <v>387</v>
      </c>
      <c r="N1089">
        <v>3</v>
      </c>
      <c r="O1089" t="s">
        <v>1786</v>
      </c>
      <c r="P1089" t="s">
        <v>1785</v>
      </c>
      <c r="Q1089" t="s">
        <v>1784</v>
      </c>
      <c r="R1089" s="7">
        <v>37803</v>
      </c>
      <c r="S1089" s="8">
        <f t="shared" si="128"/>
        <v>2003</v>
      </c>
      <c r="T1089" s="8">
        <v>2003</v>
      </c>
      <c r="U1089" s="8">
        <f t="shared" si="129"/>
        <v>19</v>
      </c>
      <c r="V1089" s="7">
        <v>37803</v>
      </c>
      <c r="W1089" t="s">
        <v>788</v>
      </c>
      <c r="X1089" s="2">
        <v>0.216</v>
      </c>
      <c r="Y1089" s="6">
        <f t="shared" si="134"/>
        <v>5.765996636501962E-3</v>
      </c>
      <c r="AA1089">
        <v>10544887</v>
      </c>
      <c r="AB1089">
        <v>13200</v>
      </c>
      <c r="AD1089" t="s">
        <v>2</v>
      </c>
      <c r="AE1089">
        <v>18</v>
      </c>
      <c r="AF1089">
        <v>2</v>
      </c>
      <c r="AH1089" t="s">
        <v>1783</v>
      </c>
      <c r="AI1089" t="s">
        <v>1782</v>
      </c>
      <c r="AK1089" t="s">
        <v>1781</v>
      </c>
      <c r="AL1089">
        <v>13</v>
      </c>
      <c r="AM1089" s="5">
        <f t="shared" si="130"/>
        <v>0.68421052631578949</v>
      </c>
      <c r="AN1089" s="4">
        <f t="shared" si="135"/>
        <v>1.0362900815082006E-3</v>
      </c>
      <c r="AO1089" s="3"/>
      <c r="AP1089">
        <v>0</v>
      </c>
      <c r="AR1089" t="s">
        <v>1</v>
      </c>
      <c r="AT1089" s="2" t="s">
        <v>0</v>
      </c>
      <c r="AU1089" s="1">
        <f t="shared" si="131"/>
        <v>0.43470846700038329</v>
      </c>
      <c r="AV1089" s="1">
        <f t="shared" si="132"/>
        <v>0.34011433590050816</v>
      </c>
      <c r="AW1089" s="1">
        <f t="shared" si="133"/>
        <v>0.24552020480063291</v>
      </c>
    </row>
    <row r="1090" spans="1:49" x14ac:dyDescent="0.2">
      <c r="A1090">
        <v>1088</v>
      </c>
      <c r="B1090" t="s">
        <v>1780</v>
      </c>
      <c r="C1090" t="s">
        <v>1779</v>
      </c>
      <c r="F1090" t="s">
        <v>1778</v>
      </c>
      <c r="G1090" t="s">
        <v>9</v>
      </c>
      <c r="H1090" t="s">
        <v>8</v>
      </c>
      <c r="I1090" t="s">
        <v>1777</v>
      </c>
      <c r="J1090" t="s">
        <v>1776</v>
      </c>
      <c r="K1090" t="s">
        <v>1775</v>
      </c>
      <c r="L1090" t="s">
        <v>1774</v>
      </c>
      <c r="M1090" t="s">
        <v>1773</v>
      </c>
      <c r="N1090">
        <v>5</v>
      </c>
      <c r="O1090" t="s">
        <v>1772</v>
      </c>
      <c r="P1090" t="s">
        <v>1771</v>
      </c>
      <c r="Q1090" t="s">
        <v>1770</v>
      </c>
      <c r="R1090" s="7">
        <v>37803</v>
      </c>
      <c r="S1090" s="8">
        <f t="shared" ref="S1090:S1134" si="136">YEAR(R1090)</f>
        <v>2003</v>
      </c>
      <c r="T1090" s="8">
        <v>2003</v>
      </c>
      <c r="U1090" s="8">
        <f t="shared" ref="U1090:U1134" si="137">2022-T1090</f>
        <v>19</v>
      </c>
      <c r="V1090" s="7">
        <v>37803</v>
      </c>
      <c r="W1090" t="s">
        <v>1769</v>
      </c>
      <c r="X1090" s="2">
        <v>2.6459999999999999</v>
      </c>
      <c r="Y1090" s="6">
        <f t="shared" si="134"/>
        <v>7.0633458797149037E-2</v>
      </c>
      <c r="AA1090">
        <v>1407791</v>
      </c>
      <c r="AB1090">
        <v>13041</v>
      </c>
      <c r="AD1090" t="s">
        <v>2</v>
      </c>
      <c r="AE1090">
        <v>26</v>
      </c>
      <c r="AF1090">
        <v>7</v>
      </c>
      <c r="AH1090" t="s">
        <v>1768</v>
      </c>
      <c r="AI1090" t="s">
        <v>1767</v>
      </c>
      <c r="AJ1090" t="s">
        <v>1766</v>
      </c>
      <c r="AK1090" t="s">
        <v>1765</v>
      </c>
      <c r="AL1090">
        <v>26</v>
      </c>
      <c r="AM1090" s="5">
        <f t="shared" ref="AM1090:AM1134" si="138">AL1090/U1090</f>
        <v>1.368421052631579</v>
      </c>
      <c r="AN1090" s="4">
        <f t="shared" si="135"/>
        <v>2.0725801630164012E-3</v>
      </c>
      <c r="AO1090" s="3"/>
      <c r="AP1090">
        <v>0</v>
      </c>
      <c r="AR1090" t="s">
        <v>1</v>
      </c>
      <c r="AT1090" s="2" t="s">
        <v>0</v>
      </c>
      <c r="AU1090" s="1">
        <f t="shared" ref="AU1090:AU1134" si="139">(Y1090*0.7+AN1090*0.3)*100</f>
        <v>5.006519520690925</v>
      </c>
      <c r="AV1090" s="1">
        <f t="shared" ref="AV1090:AV1134" si="140">(Y1090*0.5+AN1090*0.5)*100</f>
        <v>3.6353019480082716</v>
      </c>
      <c r="AW1090" s="1">
        <f t="shared" ref="AW1090:AW1134" si="141">(Y1090*0.3+AN1090*0.7)*100</f>
        <v>2.264084375325619</v>
      </c>
    </row>
    <row r="1091" spans="1:49" x14ac:dyDescent="0.2">
      <c r="A1091">
        <v>1089</v>
      </c>
      <c r="B1091" t="s">
        <v>1764</v>
      </c>
      <c r="C1091" t="s">
        <v>1763</v>
      </c>
      <c r="F1091" t="s">
        <v>1762</v>
      </c>
      <c r="G1091" t="s">
        <v>9</v>
      </c>
      <c r="H1091" t="s">
        <v>8</v>
      </c>
      <c r="I1091" t="s">
        <v>1761</v>
      </c>
      <c r="J1091">
        <v>60029428</v>
      </c>
      <c r="K1091" t="s">
        <v>737</v>
      </c>
      <c r="L1091" t="s">
        <v>736</v>
      </c>
      <c r="M1091" t="s">
        <v>53</v>
      </c>
      <c r="N1091">
        <v>3</v>
      </c>
      <c r="O1091" t="s">
        <v>1760</v>
      </c>
      <c r="P1091" t="s">
        <v>1759</v>
      </c>
      <c r="Q1091" t="s">
        <v>1758</v>
      </c>
      <c r="R1091" s="7">
        <v>37803</v>
      </c>
      <c r="S1091" s="8">
        <f t="shared" si="136"/>
        <v>2003</v>
      </c>
      <c r="T1091" s="8">
        <v>2003</v>
      </c>
      <c r="U1091" s="8">
        <f t="shared" si="137"/>
        <v>19</v>
      </c>
      <c r="V1091" s="7">
        <v>37803</v>
      </c>
      <c r="W1091" t="s">
        <v>72</v>
      </c>
      <c r="X1091" s="2">
        <v>2.141</v>
      </c>
      <c r="Y1091" s="6">
        <f t="shared" ref="Y1091:Y1134" si="142">(X1091-$Z$3)/($Z$2-$Z$3)</f>
        <v>5.7152772216438434E-2</v>
      </c>
      <c r="AA1091">
        <v>1962892</v>
      </c>
      <c r="AB1091">
        <v>17360</v>
      </c>
      <c r="AD1091" t="s">
        <v>2</v>
      </c>
      <c r="AE1091">
        <v>41</v>
      </c>
      <c r="AF1091" t="s">
        <v>1757</v>
      </c>
      <c r="AH1091" t="s">
        <v>1756</v>
      </c>
      <c r="AI1091" t="s">
        <v>1755</v>
      </c>
      <c r="AJ1091" t="s">
        <v>1754</v>
      </c>
      <c r="AK1091" t="s">
        <v>1753</v>
      </c>
      <c r="AL1091">
        <v>195</v>
      </c>
      <c r="AM1091" s="5">
        <f t="shared" si="138"/>
        <v>10.263157894736842</v>
      </c>
      <c r="AN1091" s="4">
        <f t="shared" ref="AN1091:AN1134" si="143">(AM1091-$AO$3)/($AO$2-$AO$3)</f>
        <v>1.554435122262301E-2</v>
      </c>
      <c r="AO1091" s="3"/>
      <c r="AP1091">
        <v>0</v>
      </c>
      <c r="AR1091" t="s">
        <v>1</v>
      </c>
      <c r="AT1091" s="2" t="s">
        <v>0</v>
      </c>
      <c r="AU1091" s="1">
        <f t="shared" si="139"/>
        <v>4.4670245918293796</v>
      </c>
      <c r="AV1091" s="1">
        <f t="shared" si="140"/>
        <v>3.6348561719530723</v>
      </c>
      <c r="AW1091" s="1">
        <f t="shared" si="141"/>
        <v>2.8026877520767637</v>
      </c>
    </row>
    <row r="1092" spans="1:49" x14ac:dyDescent="0.2">
      <c r="A1092">
        <v>1090</v>
      </c>
      <c r="B1092" t="s">
        <v>1752</v>
      </c>
      <c r="C1092" t="s">
        <v>1751</v>
      </c>
      <c r="F1092" t="s">
        <v>1750</v>
      </c>
      <c r="G1092" t="s">
        <v>9</v>
      </c>
      <c r="H1092" t="s">
        <v>8</v>
      </c>
      <c r="I1092" t="s">
        <v>1749</v>
      </c>
      <c r="J1092" t="s">
        <v>1748</v>
      </c>
      <c r="K1092" t="s">
        <v>1747</v>
      </c>
      <c r="L1092" t="s">
        <v>1746</v>
      </c>
      <c r="M1092" t="s">
        <v>56</v>
      </c>
      <c r="N1092">
        <v>4</v>
      </c>
      <c r="O1092" t="s">
        <v>1745</v>
      </c>
      <c r="P1092" t="s">
        <v>1744</v>
      </c>
      <c r="Q1092" t="s">
        <v>1743</v>
      </c>
      <c r="R1092" s="7">
        <v>37803</v>
      </c>
      <c r="S1092" s="8">
        <f t="shared" si="136"/>
        <v>2003</v>
      </c>
      <c r="T1092" s="8">
        <v>2003</v>
      </c>
      <c r="U1092" s="8">
        <f t="shared" si="137"/>
        <v>19</v>
      </c>
      <c r="V1092" s="7">
        <v>37803</v>
      </c>
      <c r="W1092" t="s">
        <v>97</v>
      </c>
      <c r="X1092" s="2">
        <v>1.3720000000000001</v>
      </c>
      <c r="Y1092" s="6">
        <f t="shared" si="142"/>
        <v>3.662475641333654E-2</v>
      </c>
      <c r="AA1092">
        <v>189480</v>
      </c>
      <c r="AB1092">
        <v>17366</v>
      </c>
      <c r="AD1092" t="s">
        <v>2</v>
      </c>
      <c r="AE1092">
        <v>51</v>
      </c>
      <c r="AF1092">
        <v>7</v>
      </c>
      <c r="AH1092" t="s">
        <v>1742</v>
      </c>
      <c r="AI1092" t="s">
        <v>1741</v>
      </c>
      <c r="AJ1092" t="s">
        <v>1740</v>
      </c>
      <c r="AK1092" t="s">
        <v>1739</v>
      </c>
      <c r="AL1092">
        <v>48</v>
      </c>
      <c r="AM1092" s="5">
        <f t="shared" si="138"/>
        <v>2.5263157894736841</v>
      </c>
      <c r="AN1092" s="4">
        <f t="shared" si="143"/>
        <v>3.8263018394148946E-3</v>
      </c>
      <c r="AO1092" s="3"/>
      <c r="AP1092">
        <v>0</v>
      </c>
      <c r="AQ1092" t="s">
        <v>34</v>
      </c>
      <c r="AR1092" t="s">
        <v>1738</v>
      </c>
      <c r="AS1092" t="s">
        <v>33</v>
      </c>
      <c r="AT1092" s="2" t="s">
        <v>0</v>
      </c>
      <c r="AU1092" s="1">
        <f t="shared" si="139"/>
        <v>2.6785220041160045</v>
      </c>
      <c r="AV1092" s="1">
        <f t="shared" si="140"/>
        <v>2.0225529126375719</v>
      </c>
      <c r="AW1092" s="1">
        <f t="shared" si="141"/>
        <v>1.3665838211591388</v>
      </c>
    </row>
    <row r="1093" spans="1:49" x14ac:dyDescent="0.2">
      <c r="A1093">
        <v>1091</v>
      </c>
      <c r="B1093" t="s">
        <v>1737</v>
      </c>
      <c r="C1093" t="s">
        <v>1736</v>
      </c>
      <c r="D1093" t="s">
        <v>1735</v>
      </c>
      <c r="F1093" t="s">
        <v>1734</v>
      </c>
      <c r="G1093" t="s">
        <v>9</v>
      </c>
      <c r="H1093" t="s">
        <v>8</v>
      </c>
      <c r="I1093" t="s">
        <v>1733</v>
      </c>
      <c r="J1093">
        <v>60000081</v>
      </c>
      <c r="K1093" t="s">
        <v>1732</v>
      </c>
      <c r="L1093" t="s">
        <v>1731</v>
      </c>
      <c r="M1093" t="s">
        <v>356</v>
      </c>
      <c r="N1093">
        <v>2</v>
      </c>
      <c r="O1093" t="s">
        <v>1730</v>
      </c>
      <c r="P1093" t="s">
        <v>1729</v>
      </c>
      <c r="Q1093" t="s">
        <v>1728</v>
      </c>
      <c r="R1093" s="7">
        <v>37803</v>
      </c>
      <c r="S1093" s="8">
        <f t="shared" si="136"/>
        <v>2003</v>
      </c>
      <c r="T1093" s="8">
        <v>2003</v>
      </c>
      <c r="U1093" s="8">
        <f t="shared" si="137"/>
        <v>19</v>
      </c>
      <c r="V1093" s="7">
        <v>37803</v>
      </c>
      <c r="W1093" t="s">
        <v>1727</v>
      </c>
      <c r="X1093" s="2" t="s">
        <v>0</v>
      </c>
      <c r="Y1093" s="6" t="e">
        <f t="shared" si="142"/>
        <v>#VALUE!</v>
      </c>
      <c r="AA1093">
        <v>9597174</v>
      </c>
      <c r="AB1093">
        <v>12518</v>
      </c>
      <c r="AD1093" t="s">
        <v>2</v>
      </c>
      <c r="AE1093">
        <v>13</v>
      </c>
      <c r="AF1093">
        <v>3</v>
      </c>
      <c r="AH1093" t="s">
        <v>1726</v>
      </c>
      <c r="AI1093" t="s">
        <v>1725</v>
      </c>
      <c r="AK1093" t="s">
        <v>1724</v>
      </c>
      <c r="AL1093">
        <v>2</v>
      </c>
      <c r="AM1093" s="5">
        <f t="shared" si="138"/>
        <v>0.10526315789473684</v>
      </c>
      <c r="AN1093" s="4">
        <f t="shared" si="143"/>
        <v>1.5942924330895392E-4</v>
      </c>
      <c r="AO1093" s="3"/>
      <c r="AP1093">
        <v>0</v>
      </c>
      <c r="AR1093" t="s">
        <v>1</v>
      </c>
      <c r="AT1093" s="2" t="s">
        <v>0</v>
      </c>
      <c r="AU1093" s="1" t="e">
        <f t="shared" si="139"/>
        <v>#VALUE!</v>
      </c>
      <c r="AV1093" s="1" t="e">
        <f t="shared" si="140"/>
        <v>#VALUE!</v>
      </c>
      <c r="AW1093" s="1" t="e">
        <f t="shared" si="141"/>
        <v>#VALUE!</v>
      </c>
    </row>
    <row r="1094" spans="1:49" x14ac:dyDescent="0.2">
      <c r="A1094">
        <v>1092</v>
      </c>
      <c r="B1094" t="s">
        <v>1723</v>
      </c>
      <c r="C1094" t="s">
        <v>1722</v>
      </c>
      <c r="F1094" t="s">
        <v>1721</v>
      </c>
      <c r="G1094" t="s">
        <v>9</v>
      </c>
      <c r="H1094" t="s">
        <v>8</v>
      </c>
      <c r="I1094" t="s">
        <v>1720</v>
      </c>
      <c r="J1094" t="s">
        <v>565</v>
      </c>
      <c r="K1094" t="s">
        <v>569</v>
      </c>
      <c r="L1094" t="s">
        <v>568</v>
      </c>
      <c r="M1094" t="s">
        <v>30</v>
      </c>
      <c r="N1094">
        <v>2</v>
      </c>
      <c r="O1094" t="s">
        <v>567</v>
      </c>
      <c r="P1094" t="s">
        <v>566</v>
      </c>
      <c r="Q1094" t="s">
        <v>1719</v>
      </c>
      <c r="R1094" s="7">
        <v>37803</v>
      </c>
      <c r="S1094" s="8">
        <f t="shared" si="136"/>
        <v>2003</v>
      </c>
      <c r="T1094" s="8">
        <v>2003</v>
      </c>
      <c r="U1094" s="8">
        <f t="shared" si="137"/>
        <v>19</v>
      </c>
      <c r="V1094" s="7">
        <v>37803</v>
      </c>
      <c r="W1094" t="s">
        <v>63</v>
      </c>
      <c r="X1094" s="2">
        <v>1.6519999999999999</v>
      </c>
      <c r="Y1094" s="6">
        <f t="shared" si="142"/>
        <v>4.409919649769093E-2</v>
      </c>
      <c r="AA1094" t="s">
        <v>62</v>
      </c>
      <c r="AB1094">
        <v>17337</v>
      </c>
      <c r="AD1094" t="s">
        <v>2</v>
      </c>
      <c r="AE1094">
        <v>51</v>
      </c>
      <c r="AF1094">
        <v>7</v>
      </c>
      <c r="AH1094" t="s">
        <v>1718</v>
      </c>
      <c r="AI1094" t="s">
        <v>1717</v>
      </c>
      <c r="AJ1094" t="s">
        <v>1716</v>
      </c>
      <c r="AK1094" t="s">
        <v>1715</v>
      </c>
      <c r="AL1094">
        <v>36</v>
      </c>
      <c r="AM1094" s="5">
        <f t="shared" si="138"/>
        <v>1.8947368421052631</v>
      </c>
      <c r="AN1094" s="4">
        <f t="shared" si="143"/>
        <v>2.8697263795611706E-3</v>
      </c>
      <c r="AO1094" s="3"/>
      <c r="AP1094">
        <v>0</v>
      </c>
      <c r="AR1094" t="s">
        <v>1</v>
      </c>
      <c r="AT1094" s="2" t="s">
        <v>0</v>
      </c>
      <c r="AU1094" s="1">
        <f t="shared" si="139"/>
        <v>3.1730355462252002</v>
      </c>
      <c r="AV1094" s="1">
        <f t="shared" si="140"/>
        <v>2.348446143862605</v>
      </c>
      <c r="AW1094" s="1">
        <f t="shared" si="141"/>
        <v>1.5238567415000097</v>
      </c>
    </row>
    <row r="1095" spans="1:49" x14ac:dyDescent="0.2">
      <c r="A1095">
        <v>1093</v>
      </c>
      <c r="B1095" t="s">
        <v>1714</v>
      </c>
      <c r="C1095" t="s">
        <v>1713</v>
      </c>
      <c r="F1095" t="s">
        <v>1712</v>
      </c>
      <c r="G1095" t="s">
        <v>9</v>
      </c>
      <c r="H1095" t="s">
        <v>8</v>
      </c>
      <c r="I1095" t="s">
        <v>682</v>
      </c>
      <c r="J1095">
        <v>60001439</v>
      </c>
      <c r="K1095" t="s">
        <v>385</v>
      </c>
      <c r="L1095" t="s">
        <v>457</v>
      </c>
      <c r="M1095" t="s">
        <v>46</v>
      </c>
      <c r="N1095">
        <v>3</v>
      </c>
      <c r="O1095" t="s">
        <v>1711</v>
      </c>
      <c r="P1095" t="s">
        <v>1710</v>
      </c>
      <c r="Q1095" t="s">
        <v>456</v>
      </c>
      <c r="R1095" s="7">
        <v>37803</v>
      </c>
      <c r="S1095" s="8">
        <f t="shared" si="136"/>
        <v>2003</v>
      </c>
      <c r="T1095" s="8">
        <v>2003</v>
      </c>
      <c r="U1095" s="8">
        <f t="shared" si="137"/>
        <v>19</v>
      </c>
      <c r="V1095" s="7">
        <v>37803</v>
      </c>
      <c r="W1095" t="s">
        <v>63</v>
      </c>
      <c r="X1095" s="2">
        <v>1.6519999999999999</v>
      </c>
      <c r="Y1095" s="6">
        <f t="shared" si="142"/>
        <v>4.409919649769093E-2</v>
      </c>
      <c r="AA1095" t="s">
        <v>62</v>
      </c>
      <c r="AB1095">
        <v>17337</v>
      </c>
      <c r="AD1095" t="s">
        <v>2</v>
      </c>
      <c r="AE1095">
        <v>51</v>
      </c>
      <c r="AF1095">
        <v>7</v>
      </c>
      <c r="AH1095" t="s">
        <v>1709</v>
      </c>
      <c r="AI1095" t="s">
        <v>1708</v>
      </c>
      <c r="AJ1095" t="s">
        <v>1707</v>
      </c>
      <c r="AK1095" t="s">
        <v>1706</v>
      </c>
      <c r="AL1095">
        <v>21</v>
      </c>
      <c r="AM1095" s="5">
        <f t="shared" si="138"/>
        <v>1.1052631578947369</v>
      </c>
      <c r="AN1095" s="4">
        <f t="shared" si="143"/>
        <v>1.6740070547440165E-3</v>
      </c>
      <c r="AO1095" s="3"/>
      <c r="AP1095">
        <v>0</v>
      </c>
      <c r="AR1095" t="s">
        <v>1</v>
      </c>
      <c r="AT1095" s="2" t="s">
        <v>0</v>
      </c>
      <c r="AU1095" s="1">
        <f t="shared" si="139"/>
        <v>3.1371639664806854</v>
      </c>
      <c r="AV1095" s="1">
        <f t="shared" si="140"/>
        <v>2.2886601776217472</v>
      </c>
      <c r="AW1095" s="1">
        <f t="shared" si="141"/>
        <v>1.440156388762809</v>
      </c>
    </row>
    <row r="1096" spans="1:49" x14ac:dyDescent="0.2">
      <c r="A1096">
        <v>1094</v>
      </c>
      <c r="B1096" t="s">
        <v>1705</v>
      </c>
      <c r="C1096" t="s">
        <v>1704</v>
      </c>
      <c r="F1096" t="s">
        <v>1703</v>
      </c>
      <c r="G1096" t="s">
        <v>9</v>
      </c>
      <c r="H1096" t="s">
        <v>8</v>
      </c>
      <c r="I1096" t="s">
        <v>1702</v>
      </c>
      <c r="J1096">
        <v>60027271</v>
      </c>
      <c r="K1096" t="s">
        <v>1701</v>
      </c>
      <c r="L1096" t="s">
        <v>238</v>
      </c>
      <c r="M1096" t="s">
        <v>46</v>
      </c>
      <c r="N1096">
        <v>1</v>
      </c>
      <c r="O1096" t="s">
        <v>1700</v>
      </c>
      <c r="P1096">
        <v>55475237200</v>
      </c>
      <c r="Q1096">
        <v>60027271</v>
      </c>
      <c r="R1096" s="7">
        <v>37803</v>
      </c>
      <c r="S1096" s="8">
        <f t="shared" si="136"/>
        <v>2003</v>
      </c>
      <c r="T1096" s="8">
        <v>2003</v>
      </c>
      <c r="U1096" s="8">
        <f t="shared" si="137"/>
        <v>19</v>
      </c>
      <c r="V1096" s="7">
        <v>37803</v>
      </c>
      <c r="W1096" t="s">
        <v>63</v>
      </c>
      <c r="X1096" s="2">
        <v>1.6519999999999999</v>
      </c>
      <c r="Y1096" s="6">
        <f t="shared" si="142"/>
        <v>4.409919649769093E-2</v>
      </c>
      <c r="AA1096" t="s">
        <v>62</v>
      </c>
      <c r="AB1096">
        <v>17337</v>
      </c>
      <c r="AD1096" t="s">
        <v>2</v>
      </c>
      <c r="AE1096">
        <v>51</v>
      </c>
      <c r="AF1096">
        <v>7</v>
      </c>
      <c r="AH1096" t="s">
        <v>1699</v>
      </c>
      <c r="AI1096" t="s">
        <v>1698</v>
      </c>
      <c r="AJ1096" t="s">
        <v>1697</v>
      </c>
      <c r="AK1096" t="s">
        <v>1696</v>
      </c>
      <c r="AL1096">
        <v>61</v>
      </c>
      <c r="AM1096" s="5">
        <f t="shared" si="138"/>
        <v>3.2105263157894739</v>
      </c>
      <c r="AN1096" s="4">
        <f t="shared" si="143"/>
        <v>4.8625919209230959E-3</v>
      </c>
      <c r="AO1096" s="3"/>
      <c r="AP1096">
        <v>0</v>
      </c>
      <c r="AQ1096" t="s">
        <v>50</v>
      </c>
      <c r="AR1096" t="s">
        <v>1</v>
      </c>
      <c r="AS1096" t="s">
        <v>49</v>
      </c>
      <c r="AT1096" s="2" t="s">
        <v>0</v>
      </c>
      <c r="AU1096" s="1">
        <f t="shared" si="139"/>
        <v>3.232821512466058</v>
      </c>
      <c r="AV1096" s="1">
        <f t="shared" si="140"/>
        <v>2.4480894209307014</v>
      </c>
      <c r="AW1096" s="1">
        <f t="shared" si="141"/>
        <v>1.6633573293953443</v>
      </c>
    </row>
    <row r="1097" spans="1:49" x14ac:dyDescent="0.2">
      <c r="A1097">
        <v>1095</v>
      </c>
      <c r="B1097" t="s">
        <v>1695</v>
      </c>
      <c r="C1097" t="s">
        <v>1694</v>
      </c>
      <c r="F1097" t="s">
        <v>1693</v>
      </c>
      <c r="G1097" t="s">
        <v>9</v>
      </c>
      <c r="H1097" t="s">
        <v>8</v>
      </c>
      <c r="I1097" t="s">
        <v>1692</v>
      </c>
      <c r="J1097">
        <v>60001881</v>
      </c>
      <c r="K1097" t="s">
        <v>1200</v>
      </c>
      <c r="L1097" t="s">
        <v>1199</v>
      </c>
      <c r="M1097" t="s">
        <v>14</v>
      </c>
      <c r="N1097">
        <v>2</v>
      </c>
      <c r="O1097" t="s">
        <v>1691</v>
      </c>
      <c r="P1097" t="s">
        <v>1690</v>
      </c>
      <c r="Q1097" t="s">
        <v>1689</v>
      </c>
      <c r="R1097" s="7">
        <v>37803</v>
      </c>
      <c r="S1097" s="8">
        <f t="shared" si="136"/>
        <v>2003</v>
      </c>
      <c r="T1097" s="8">
        <v>2003</v>
      </c>
      <c r="U1097" s="8">
        <f t="shared" si="137"/>
        <v>19</v>
      </c>
      <c r="V1097" s="7">
        <v>37803</v>
      </c>
      <c r="W1097" t="s">
        <v>63</v>
      </c>
      <c r="X1097" s="2">
        <v>1.6519999999999999</v>
      </c>
      <c r="Y1097" s="6">
        <f t="shared" si="142"/>
        <v>4.409919649769093E-2</v>
      </c>
      <c r="AA1097" t="s">
        <v>62</v>
      </c>
      <c r="AB1097">
        <v>17337</v>
      </c>
      <c r="AD1097" t="s">
        <v>2</v>
      </c>
      <c r="AE1097">
        <v>51</v>
      </c>
      <c r="AF1097">
        <v>7</v>
      </c>
      <c r="AH1097" t="s">
        <v>1688</v>
      </c>
      <c r="AI1097" t="s">
        <v>1687</v>
      </c>
      <c r="AJ1097" t="s">
        <v>1686</v>
      </c>
      <c r="AK1097" t="s">
        <v>1685</v>
      </c>
      <c r="AL1097">
        <v>7</v>
      </c>
      <c r="AM1097" s="5">
        <f t="shared" si="138"/>
        <v>0.36842105263157893</v>
      </c>
      <c r="AN1097" s="4">
        <f t="shared" si="143"/>
        <v>5.5800235158133874E-4</v>
      </c>
      <c r="AO1097" s="3"/>
      <c r="AP1097">
        <v>0</v>
      </c>
      <c r="AQ1097" t="s">
        <v>58</v>
      </c>
      <c r="AR1097" t="s">
        <v>1</v>
      </c>
      <c r="AS1097" t="s">
        <v>57</v>
      </c>
      <c r="AT1097" s="2" t="s">
        <v>0</v>
      </c>
      <c r="AU1097" s="1">
        <f t="shared" si="139"/>
        <v>3.1036838253858052</v>
      </c>
      <c r="AV1097" s="1">
        <f t="shared" si="140"/>
        <v>2.2328599424636133</v>
      </c>
      <c r="AW1097" s="1">
        <f t="shared" si="141"/>
        <v>1.3620360595414216</v>
      </c>
    </row>
    <row r="1098" spans="1:49" x14ac:dyDescent="0.2">
      <c r="A1098">
        <v>1096</v>
      </c>
      <c r="B1098" t="s">
        <v>1684</v>
      </c>
      <c r="F1098" t="s">
        <v>1683</v>
      </c>
      <c r="G1098" t="s">
        <v>9</v>
      </c>
      <c r="H1098" t="s">
        <v>8</v>
      </c>
      <c r="I1098" t="s">
        <v>1682</v>
      </c>
      <c r="J1098">
        <v>60000689</v>
      </c>
      <c r="K1098" t="s">
        <v>1681</v>
      </c>
      <c r="L1098" t="s">
        <v>1680</v>
      </c>
      <c r="M1098" t="s">
        <v>46</v>
      </c>
      <c r="N1098">
        <v>3</v>
      </c>
      <c r="O1098" t="s">
        <v>1679</v>
      </c>
      <c r="P1098" t="s">
        <v>1678</v>
      </c>
      <c r="Q1098" t="s">
        <v>1677</v>
      </c>
      <c r="R1098" s="7">
        <v>37803</v>
      </c>
      <c r="S1098" s="8">
        <f t="shared" si="136"/>
        <v>2003</v>
      </c>
      <c r="T1098" s="8">
        <v>2003</v>
      </c>
      <c r="U1098" s="8">
        <f t="shared" si="137"/>
        <v>19</v>
      </c>
      <c r="V1098" s="7">
        <v>37803</v>
      </c>
      <c r="W1098" t="s">
        <v>1666</v>
      </c>
      <c r="X1098" s="2">
        <v>0.184</v>
      </c>
      <c r="Y1098" s="6">
        <f t="shared" si="142"/>
        <v>4.9117749125757457E-3</v>
      </c>
      <c r="AA1098">
        <v>228567</v>
      </c>
      <c r="AB1098">
        <v>30280</v>
      </c>
      <c r="AD1098" t="s">
        <v>2</v>
      </c>
      <c r="AE1098">
        <v>76</v>
      </c>
      <c r="AF1098">
        <v>3</v>
      </c>
      <c r="AH1098" t="s">
        <v>1676</v>
      </c>
      <c r="AI1098" t="s">
        <v>1675</v>
      </c>
      <c r="AJ1098" t="s">
        <v>1674</v>
      </c>
      <c r="AK1098" t="s">
        <v>1673</v>
      </c>
      <c r="AL1098">
        <v>15</v>
      </c>
      <c r="AM1098" s="5">
        <f t="shared" si="138"/>
        <v>0.78947368421052633</v>
      </c>
      <c r="AN1098" s="4">
        <f t="shared" si="143"/>
        <v>1.1957193248171545E-3</v>
      </c>
      <c r="AO1098" s="3"/>
      <c r="AP1098">
        <v>0</v>
      </c>
      <c r="AR1098" t="s">
        <v>1</v>
      </c>
      <c r="AT1098" s="2" t="s">
        <v>0</v>
      </c>
      <c r="AU1098" s="1">
        <f t="shared" si="139"/>
        <v>0.3796958236248168</v>
      </c>
      <c r="AV1098" s="1">
        <f t="shared" si="140"/>
        <v>0.30537471186964499</v>
      </c>
      <c r="AW1098" s="1">
        <f t="shared" si="141"/>
        <v>0.23105360011447315</v>
      </c>
    </row>
    <row r="1099" spans="1:49" x14ac:dyDescent="0.2">
      <c r="A1099">
        <v>1097</v>
      </c>
      <c r="B1099" t="s">
        <v>1672</v>
      </c>
      <c r="F1099" t="s">
        <v>1671</v>
      </c>
      <c r="G1099" t="s">
        <v>9</v>
      </c>
      <c r="H1099" t="s">
        <v>8</v>
      </c>
      <c r="I1099" t="s">
        <v>1670</v>
      </c>
      <c r="J1099">
        <v>60029608</v>
      </c>
      <c r="K1099" t="s">
        <v>429</v>
      </c>
      <c r="L1099" t="s">
        <v>428</v>
      </c>
      <c r="M1099" t="s">
        <v>26</v>
      </c>
      <c r="N1099">
        <v>2</v>
      </c>
      <c r="O1099" t="s">
        <v>1669</v>
      </c>
      <c r="P1099" t="s">
        <v>1668</v>
      </c>
      <c r="Q1099" t="s">
        <v>1667</v>
      </c>
      <c r="R1099" s="7">
        <v>37803</v>
      </c>
      <c r="S1099" s="8">
        <f t="shared" si="136"/>
        <v>2003</v>
      </c>
      <c r="T1099" s="8">
        <v>2003</v>
      </c>
      <c r="U1099" s="8">
        <f t="shared" si="137"/>
        <v>19</v>
      </c>
      <c r="V1099" s="7">
        <v>37803</v>
      </c>
      <c r="W1099" t="s">
        <v>1666</v>
      </c>
      <c r="X1099" s="2">
        <v>0.184</v>
      </c>
      <c r="Y1099" s="6">
        <f t="shared" si="142"/>
        <v>4.9117749125757457E-3</v>
      </c>
      <c r="AA1099">
        <v>228567</v>
      </c>
      <c r="AB1099">
        <v>30280</v>
      </c>
      <c r="AD1099" t="s">
        <v>2</v>
      </c>
      <c r="AE1099">
        <v>76</v>
      </c>
      <c r="AF1099">
        <v>3</v>
      </c>
      <c r="AH1099" t="s">
        <v>1665</v>
      </c>
      <c r="AI1099" t="s">
        <v>1664</v>
      </c>
      <c r="AJ1099" t="s">
        <v>1663</v>
      </c>
      <c r="AK1099" t="s">
        <v>1662</v>
      </c>
      <c r="AL1099">
        <v>7</v>
      </c>
      <c r="AM1099" s="5">
        <f t="shared" si="138"/>
        <v>0.36842105263157893</v>
      </c>
      <c r="AN1099" s="4">
        <f t="shared" si="143"/>
        <v>5.5800235158133874E-4</v>
      </c>
      <c r="AO1099" s="3"/>
      <c r="AP1099">
        <v>0</v>
      </c>
      <c r="AR1099" t="s">
        <v>1</v>
      </c>
      <c r="AT1099" s="2" t="s">
        <v>0</v>
      </c>
      <c r="AU1099" s="1">
        <f t="shared" si="139"/>
        <v>0.36056431442774239</v>
      </c>
      <c r="AV1099" s="1">
        <f t="shared" si="140"/>
        <v>0.2734888632078542</v>
      </c>
      <c r="AW1099" s="1">
        <f t="shared" si="141"/>
        <v>0.18641341198796607</v>
      </c>
    </row>
    <row r="1100" spans="1:49" x14ac:dyDescent="0.2">
      <c r="A1100">
        <v>1098</v>
      </c>
      <c r="B1100" t="s">
        <v>1661</v>
      </c>
      <c r="C1100" t="s">
        <v>1660</v>
      </c>
      <c r="F1100" t="s">
        <v>1659</v>
      </c>
      <c r="G1100" t="s">
        <v>9</v>
      </c>
      <c r="H1100" t="s">
        <v>8</v>
      </c>
      <c r="I1100" t="s">
        <v>1658</v>
      </c>
      <c r="J1100">
        <v>60025555</v>
      </c>
      <c r="K1100" t="s">
        <v>7</v>
      </c>
      <c r="L1100" t="s">
        <v>6</v>
      </c>
      <c r="M1100" t="s">
        <v>5</v>
      </c>
      <c r="N1100">
        <v>2</v>
      </c>
      <c r="O1100" t="s">
        <v>1657</v>
      </c>
      <c r="P1100" t="s">
        <v>1656</v>
      </c>
      <c r="Q1100" t="s">
        <v>4</v>
      </c>
      <c r="R1100" s="7">
        <v>37803</v>
      </c>
      <c r="S1100" s="8">
        <f t="shared" si="136"/>
        <v>2003</v>
      </c>
      <c r="T1100" s="8">
        <v>2003</v>
      </c>
      <c r="U1100" s="8">
        <f t="shared" si="137"/>
        <v>19</v>
      </c>
      <c r="V1100" s="7">
        <v>37803</v>
      </c>
      <c r="W1100" t="s">
        <v>158</v>
      </c>
      <c r="X1100" s="2">
        <v>1.365</v>
      </c>
      <c r="Y1100" s="6">
        <f t="shared" si="142"/>
        <v>3.6437895411227675E-2</v>
      </c>
      <c r="AA1100">
        <v>189545</v>
      </c>
      <c r="AB1100">
        <v>17393</v>
      </c>
      <c r="AD1100" t="s">
        <v>2</v>
      </c>
      <c r="AE1100">
        <v>52</v>
      </c>
      <c r="AF1100">
        <v>4</v>
      </c>
      <c r="AH1100" t="s">
        <v>1655</v>
      </c>
      <c r="AI1100" t="s">
        <v>1654</v>
      </c>
      <c r="AJ1100" t="s">
        <v>1653</v>
      </c>
      <c r="AK1100" t="s">
        <v>1652</v>
      </c>
      <c r="AL1100">
        <v>2</v>
      </c>
      <c r="AM1100" s="5">
        <f t="shared" si="138"/>
        <v>0.10526315789473684</v>
      </c>
      <c r="AN1100" s="4">
        <f t="shared" si="143"/>
        <v>1.5942924330895392E-4</v>
      </c>
      <c r="AO1100" s="3"/>
      <c r="AP1100">
        <v>0</v>
      </c>
      <c r="AR1100" t="s">
        <v>1</v>
      </c>
      <c r="AT1100" s="2" t="s">
        <v>0</v>
      </c>
      <c r="AU1100" s="1">
        <f t="shared" si="139"/>
        <v>2.5554355560852056</v>
      </c>
      <c r="AV1100" s="1">
        <f t="shared" si="140"/>
        <v>1.8298662327268314</v>
      </c>
      <c r="AW1100" s="1">
        <f t="shared" si="141"/>
        <v>1.1042969093684569</v>
      </c>
    </row>
    <row r="1101" spans="1:49" x14ac:dyDescent="0.2">
      <c r="A1101">
        <v>1099</v>
      </c>
      <c r="B1101" t="s">
        <v>1651</v>
      </c>
      <c r="C1101" t="s">
        <v>1650</v>
      </c>
      <c r="F1101" t="s">
        <v>1649</v>
      </c>
      <c r="G1101" t="s">
        <v>9</v>
      </c>
      <c r="H1101" t="s">
        <v>8</v>
      </c>
      <c r="I1101" t="s">
        <v>1648</v>
      </c>
      <c r="J1101">
        <v>60017592</v>
      </c>
      <c r="K1101" t="s">
        <v>39</v>
      </c>
      <c r="L1101" t="s">
        <v>38</v>
      </c>
      <c r="M1101" t="s">
        <v>37</v>
      </c>
      <c r="N1101">
        <v>2</v>
      </c>
      <c r="O1101" t="s">
        <v>1647</v>
      </c>
      <c r="P1101" t="s">
        <v>1646</v>
      </c>
      <c r="Q1101" t="s">
        <v>1645</v>
      </c>
      <c r="R1101" s="7">
        <v>37803</v>
      </c>
      <c r="S1101" s="8">
        <f t="shared" si="136"/>
        <v>2003</v>
      </c>
      <c r="T1101" s="8">
        <v>2003</v>
      </c>
      <c r="U1101" s="8">
        <f t="shared" si="137"/>
        <v>19</v>
      </c>
      <c r="V1101" s="7">
        <v>37803</v>
      </c>
      <c r="W1101" t="s">
        <v>189</v>
      </c>
      <c r="X1101" s="2">
        <v>2.823</v>
      </c>
      <c r="Y1101" s="6">
        <f t="shared" si="142"/>
        <v>7.5358372707615917E-2</v>
      </c>
      <c r="AA1101">
        <v>1636804</v>
      </c>
      <c r="AB1101">
        <v>17249</v>
      </c>
      <c r="AD1101" t="s">
        <v>2</v>
      </c>
      <c r="AE1101">
        <v>41</v>
      </c>
      <c r="AF1101">
        <v>7</v>
      </c>
      <c r="AH1101" t="s">
        <v>1644</v>
      </c>
      <c r="AI1101" t="s">
        <v>1643</v>
      </c>
      <c r="AK1101" t="s">
        <v>1642</v>
      </c>
      <c r="AL1101">
        <v>9</v>
      </c>
      <c r="AM1101" s="5">
        <f t="shared" si="138"/>
        <v>0.47368421052631576</v>
      </c>
      <c r="AN1101" s="4">
        <f t="shared" si="143"/>
        <v>7.1743159489029266E-4</v>
      </c>
      <c r="AO1101" s="3"/>
      <c r="AP1101">
        <v>0</v>
      </c>
      <c r="AQ1101" t="s">
        <v>1641</v>
      </c>
      <c r="AR1101" t="s">
        <v>1</v>
      </c>
      <c r="AS1101" t="s">
        <v>794</v>
      </c>
      <c r="AT1101" s="2">
        <v>9.6189999999999998</v>
      </c>
      <c r="AU1101" s="1">
        <f t="shared" si="139"/>
        <v>5.2966090373798229</v>
      </c>
      <c r="AV1101" s="1">
        <f t="shared" si="140"/>
        <v>3.8037902151253107</v>
      </c>
      <c r="AW1101" s="1">
        <f t="shared" si="141"/>
        <v>2.310971392870798</v>
      </c>
    </row>
    <row r="1102" spans="1:49" x14ac:dyDescent="0.2">
      <c r="A1102">
        <v>1100</v>
      </c>
      <c r="B1102" t="s">
        <v>1640</v>
      </c>
      <c r="C1102" t="s">
        <v>1639</v>
      </c>
      <c r="F1102" t="s">
        <v>1638</v>
      </c>
      <c r="G1102" t="s">
        <v>9</v>
      </c>
      <c r="H1102" t="s">
        <v>8</v>
      </c>
      <c r="I1102" t="s">
        <v>1637</v>
      </c>
      <c r="J1102">
        <v>60000221</v>
      </c>
      <c r="K1102" t="s">
        <v>403</v>
      </c>
      <c r="L1102" t="s">
        <v>371</v>
      </c>
      <c r="M1102" t="s">
        <v>46</v>
      </c>
      <c r="N1102">
        <v>2</v>
      </c>
      <c r="O1102" t="s">
        <v>1636</v>
      </c>
      <c r="P1102" t="s">
        <v>1635</v>
      </c>
      <c r="Q1102" t="s">
        <v>402</v>
      </c>
      <c r="R1102" s="7">
        <v>37803</v>
      </c>
      <c r="S1102" s="8">
        <f t="shared" si="136"/>
        <v>2003</v>
      </c>
      <c r="T1102" s="8">
        <v>2003</v>
      </c>
      <c r="U1102" s="8">
        <f t="shared" si="137"/>
        <v>19</v>
      </c>
      <c r="V1102" s="7">
        <v>37803</v>
      </c>
      <c r="W1102" t="s">
        <v>97</v>
      </c>
      <c r="X1102" s="2">
        <v>1.3720000000000001</v>
      </c>
      <c r="Y1102" s="6">
        <f t="shared" si="142"/>
        <v>3.662475641333654E-2</v>
      </c>
      <c r="AA1102">
        <v>189480</v>
      </c>
      <c r="AB1102">
        <v>17366</v>
      </c>
      <c r="AD1102" t="s">
        <v>2</v>
      </c>
      <c r="AE1102">
        <v>51</v>
      </c>
      <c r="AF1102">
        <v>7</v>
      </c>
      <c r="AH1102" t="s">
        <v>1634</v>
      </c>
      <c r="AI1102" t="s">
        <v>1633</v>
      </c>
      <c r="AJ1102" t="s">
        <v>1632</v>
      </c>
      <c r="AK1102" t="s">
        <v>1631</v>
      </c>
      <c r="AL1102">
        <v>30</v>
      </c>
      <c r="AM1102" s="5">
        <f t="shared" si="138"/>
        <v>1.5789473684210527</v>
      </c>
      <c r="AN1102" s="4">
        <f t="shared" si="143"/>
        <v>2.3914386496343091E-3</v>
      </c>
      <c r="AO1102" s="3"/>
      <c r="AP1102">
        <v>0</v>
      </c>
      <c r="AQ1102" t="s">
        <v>96</v>
      </c>
      <c r="AR1102" t="s">
        <v>1630</v>
      </c>
      <c r="AS1102" t="s">
        <v>95</v>
      </c>
      <c r="AT1102" s="2" t="s">
        <v>0</v>
      </c>
      <c r="AU1102" s="1">
        <f t="shared" si="139"/>
        <v>2.6354761084225871</v>
      </c>
      <c r="AV1102" s="1">
        <f t="shared" si="140"/>
        <v>1.9508097531485424</v>
      </c>
      <c r="AW1102" s="1">
        <f t="shared" si="141"/>
        <v>1.2661433978744978</v>
      </c>
    </row>
    <row r="1103" spans="1:49" x14ac:dyDescent="0.2">
      <c r="A1103">
        <v>1101</v>
      </c>
      <c r="B1103" t="s">
        <v>1629</v>
      </c>
      <c r="C1103" t="s">
        <v>1628</v>
      </c>
      <c r="F1103" t="s">
        <v>1627</v>
      </c>
      <c r="G1103" t="s">
        <v>9</v>
      </c>
      <c r="H1103" t="s">
        <v>8</v>
      </c>
      <c r="I1103" t="s">
        <v>738</v>
      </c>
      <c r="J1103" t="s">
        <v>1626</v>
      </c>
      <c r="K1103" t="s">
        <v>1625</v>
      </c>
      <c r="L1103" t="s">
        <v>1624</v>
      </c>
      <c r="M1103" t="s">
        <v>1162</v>
      </c>
      <c r="N1103">
        <v>4</v>
      </c>
      <c r="O1103" t="s">
        <v>1623</v>
      </c>
      <c r="P1103" t="s">
        <v>1622</v>
      </c>
      <c r="Q1103" t="s">
        <v>1621</v>
      </c>
      <c r="R1103" s="7">
        <v>37803</v>
      </c>
      <c r="S1103" s="8">
        <f t="shared" si="136"/>
        <v>2003</v>
      </c>
      <c r="T1103" s="8">
        <v>2003</v>
      </c>
      <c r="U1103" s="8">
        <f t="shared" si="137"/>
        <v>19</v>
      </c>
      <c r="V1103" s="7">
        <v>37803</v>
      </c>
      <c r="W1103" t="s">
        <v>754</v>
      </c>
      <c r="X1103" s="2">
        <v>0.33500000000000002</v>
      </c>
      <c r="Y1103" s="6">
        <f t="shared" si="142"/>
        <v>8.94263367235258E-3</v>
      </c>
      <c r="AA1103">
        <v>10964290</v>
      </c>
      <c r="AB1103">
        <v>18201</v>
      </c>
      <c r="AD1103" t="s">
        <v>2</v>
      </c>
      <c r="AE1103">
        <v>13</v>
      </c>
      <c r="AF1103">
        <v>4</v>
      </c>
      <c r="AH1103" t="s">
        <v>1620</v>
      </c>
      <c r="AI1103" t="s">
        <v>1619</v>
      </c>
      <c r="AJ1103" t="s">
        <v>1618</v>
      </c>
      <c r="AK1103" t="s">
        <v>1617</v>
      </c>
      <c r="AL1103">
        <v>3</v>
      </c>
      <c r="AM1103" s="5">
        <f t="shared" si="138"/>
        <v>0.15789473684210525</v>
      </c>
      <c r="AN1103" s="4">
        <f t="shared" si="143"/>
        <v>2.3914386496343091E-4</v>
      </c>
      <c r="AO1103" s="3"/>
      <c r="AP1103">
        <v>0</v>
      </c>
      <c r="AR1103" t="s">
        <v>1</v>
      </c>
      <c r="AT1103" s="2">
        <v>1.694</v>
      </c>
      <c r="AU1103" s="1">
        <f t="shared" si="139"/>
        <v>0.63315867301358353</v>
      </c>
      <c r="AV1103" s="1">
        <f t="shared" si="140"/>
        <v>0.45908887686580058</v>
      </c>
      <c r="AW1103" s="1">
        <f t="shared" si="141"/>
        <v>0.28501908071801757</v>
      </c>
    </row>
    <row r="1104" spans="1:49" x14ac:dyDescent="0.2">
      <c r="A1104">
        <v>1102</v>
      </c>
      <c r="B1104" t="s">
        <v>1616</v>
      </c>
      <c r="C1104" t="s">
        <v>1615</v>
      </c>
      <c r="D1104" t="s">
        <v>1614</v>
      </c>
      <c r="F1104" t="s">
        <v>1613</v>
      </c>
      <c r="G1104" t="s">
        <v>9</v>
      </c>
      <c r="H1104" t="s">
        <v>8</v>
      </c>
      <c r="I1104" t="s">
        <v>1612</v>
      </c>
      <c r="J1104" t="s">
        <v>1611</v>
      </c>
      <c r="K1104" t="s">
        <v>1610</v>
      </c>
      <c r="L1104" t="s">
        <v>1609</v>
      </c>
      <c r="M1104" t="s">
        <v>1608</v>
      </c>
      <c r="N1104">
        <v>3</v>
      </c>
      <c r="O1104" t="s">
        <v>1607</v>
      </c>
      <c r="P1104" t="s">
        <v>1606</v>
      </c>
      <c r="Q1104" t="s">
        <v>1605</v>
      </c>
      <c r="R1104" s="7">
        <v>37803</v>
      </c>
      <c r="S1104" s="8">
        <f t="shared" si="136"/>
        <v>2003</v>
      </c>
      <c r="T1104" s="8">
        <v>2003</v>
      </c>
      <c r="U1104" s="8">
        <f t="shared" si="137"/>
        <v>19</v>
      </c>
      <c r="V1104" s="7">
        <v>37803</v>
      </c>
      <c r="W1104" t="s">
        <v>21</v>
      </c>
      <c r="X1104" s="2">
        <v>0.90700000000000003</v>
      </c>
      <c r="Y1104" s="6">
        <f t="shared" si="142"/>
        <v>2.4211846987533703E-2</v>
      </c>
      <c r="AA1104">
        <v>1651684</v>
      </c>
      <c r="AB1104">
        <v>25548</v>
      </c>
      <c r="AD1104" t="s">
        <v>2</v>
      </c>
      <c r="AE1104">
        <v>83</v>
      </c>
      <c r="AF1104">
        <v>7</v>
      </c>
      <c r="AH1104" t="s">
        <v>1604</v>
      </c>
      <c r="AI1104" t="s">
        <v>1603</v>
      </c>
      <c r="AJ1104" t="s">
        <v>1602</v>
      </c>
      <c r="AK1104" t="s">
        <v>1601</v>
      </c>
      <c r="AL1104">
        <v>35</v>
      </c>
      <c r="AM1104" s="5">
        <f t="shared" si="138"/>
        <v>1.8421052631578947</v>
      </c>
      <c r="AN1104" s="4">
        <f t="shared" si="143"/>
        <v>2.7900117579066938E-3</v>
      </c>
      <c r="AO1104" s="3"/>
      <c r="AP1104">
        <v>0</v>
      </c>
      <c r="AR1104" t="s">
        <v>1</v>
      </c>
      <c r="AT1104" s="2">
        <v>4.6619999999999999</v>
      </c>
      <c r="AU1104" s="1">
        <f t="shared" si="139"/>
        <v>1.7785296418645595</v>
      </c>
      <c r="AV1104" s="1">
        <f t="shared" si="140"/>
        <v>1.3500929372720198</v>
      </c>
      <c r="AW1104" s="1">
        <f t="shared" si="141"/>
        <v>0.92165623267947949</v>
      </c>
    </row>
    <row r="1105" spans="1:49" x14ac:dyDescent="0.2">
      <c r="A1105">
        <v>1103</v>
      </c>
      <c r="B1105" t="s">
        <v>1600</v>
      </c>
      <c r="F1105" t="s">
        <v>1599</v>
      </c>
      <c r="G1105" t="s">
        <v>9</v>
      </c>
      <c r="H1105" t="s">
        <v>8</v>
      </c>
      <c r="I1105" t="s">
        <v>1598</v>
      </c>
      <c r="J1105" t="s">
        <v>1597</v>
      </c>
      <c r="K1105" t="s">
        <v>1596</v>
      </c>
      <c r="L1105" t="s">
        <v>1595</v>
      </c>
      <c r="M1105" t="s">
        <v>471</v>
      </c>
      <c r="N1105">
        <v>3</v>
      </c>
      <c r="O1105" t="s">
        <v>1594</v>
      </c>
      <c r="P1105" t="s">
        <v>1593</v>
      </c>
      <c r="Q1105" t="s">
        <v>1592</v>
      </c>
      <c r="R1105" s="7">
        <v>37803</v>
      </c>
      <c r="S1105" s="8">
        <f t="shared" si="136"/>
        <v>2003</v>
      </c>
      <c r="T1105" s="8">
        <v>2003</v>
      </c>
      <c r="U1105" s="8">
        <f t="shared" si="137"/>
        <v>19</v>
      </c>
      <c r="V1105" s="7">
        <v>37803</v>
      </c>
      <c r="W1105" t="s">
        <v>914</v>
      </c>
      <c r="X1105" s="2">
        <v>0.26700000000000002</v>
      </c>
      <c r="Y1105" s="6">
        <f t="shared" si="142"/>
        <v>7.1274125090093707E-3</v>
      </c>
      <c r="AA1105">
        <v>10224653</v>
      </c>
      <c r="AB1105">
        <v>24184</v>
      </c>
      <c r="AD1105" t="s">
        <v>2</v>
      </c>
      <c r="AE1105">
        <v>12</v>
      </c>
      <c r="AF1105">
        <v>3</v>
      </c>
      <c r="AH1105" t="s">
        <v>1591</v>
      </c>
      <c r="AI1105" t="s">
        <v>1590</v>
      </c>
      <c r="AJ1105" t="s">
        <v>1589</v>
      </c>
      <c r="AK1105" t="s">
        <v>1588</v>
      </c>
      <c r="AL1105">
        <v>6</v>
      </c>
      <c r="AM1105" s="5">
        <f t="shared" si="138"/>
        <v>0.31578947368421051</v>
      </c>
      <c r="AN1105" s="4">
        <f t="shared" si="143"/>
        <v>4.7828772992686183E-4</v>
      </c>
      <c r="AO1105" s="3"/>
      <c r="AP1105">
        <v>0</v>
      </c>
      <c r="AR1105" t="s">
        <v>1</v>
      </c>
      <c r="AT1105" s="2">
        <v>1.014</v>
      </c>
      <c r="AU1105" s="1">
        <f t="shared" si="139"/>
        <v>0.51326750752846173</v>
      </c>
      <c r="AV1105" s="1">
        <f t="shared" si="140"/>
        <v>0.38028501194681164</v>
      </c>
      <c r="AW1105" s="1">
        <f t="shared" si="141"/>
        <v>0.24730251636516143</v>
      </c>
    </row>
    <row r="1106" spans="1:49" x14ac:dyDescent="0.2">
      <c r="A1106">
        <v>1104</v>
      </c>
      <c r="B1106" t="s">
        <v>1587</v>
      </c>
      <c r="C1106" t="s">
        <v>1586</v>
      </c>
      <c r="E1106">
        <v>12857831</v>
      </c>
      <c r="F1106" t="s">
        <v>1585</v>
      </c>
      <c r="G1106" t="s">
        <v>9</v>
      </c>
      <c r="H1106" t="s">
        <v>8</v>
      </c>
      <c r="I1106" t="s">
        <v>1584</v>
      </c>
      <c r="J1106">
        <v>60025525</v>
      </c>
      <c r="K1106" t="s">
        <v>1583</v>
      </c>
      <c r="L1106" t="s">
        <v>1582</v>
      </c>
      <c r="M1106" t="s">
        <v>53</v>
      </c>
      <c r="N1106">
        <v>2</v>
      </c>
      <c r="O1106" t="s">
        <v>1581</v>
      </c>
      <c r="P1106" t="s">
        <v>1580</v>
      </c>
      <c r="Q1106" t="s">
        <v>1579</v>
      </c>
      <c r="R1106" s="7">
        <v>37803</v>
      </c>
      <c r="S1106" s="8">
        <f t="shared" si="136"/>
        <v>2003</v>
      </c>
      <c r="T1106" s="8">
        <v>2003</v>
      </c>
      <c r="U1106" s="8">
        <f t="shared" si="137"/>
        <v>19</v>
      </c>
      <c r="V1106" s="7">
        <v>37803</v>
      </c>
      <c r="W1106" t="s">
        <v>100</v>
      </c>
      <c r="X1106" s="2">
        <v>3.5539999999999998</v>
      </c>
      <c r="Y1106" s="6">
        <f t="shared" si="142"/>
        <v>9.4872000213555435E-2</v>
      </c>
      <c r="AA1106">
        <v>320889</v>
      </c>
      <c r="AB1106">
        <v>16615</v>
      </c>
      <c r="AD1106" t="s">
        <v>2</v>
      </c>
      <c r="AE1106">
        <v>132</v>
      </c>
      <c r="AF1106">
        <v>3</v>
      </c>
      <c r="AH1106" t="s">
        <v>1578</v>
      </c>
      <c r="AI1106" t="s">
        <v>1577</v>
      </c>
      <c r="AK1106" t="s">
        <v>1576</v>
      </c>
      <c r="AL1106">
        <v>65</v>
      </c>
      <c r="AM1106" s="5">
        <f t="shared" si="138"/>
        <v>3.4210526315789473</v>
      </c>
      <c r="AN1106" s="4">
        <f t="shared" si="143"/>
        <v>5.1814504075410033E-3</v>
      </c>
      <c r="AO1106" s="3"/>
      <c r="AP1106">
        <v>1</v>
      </c>
      <c r="AR1106" t="s">
        <v>1</v>
      </c>
      <c r="AT1106" s="2">
        <v>8.34</v>
      </c>
      <c r="AU1106" s="1">
        <f t="shared" si="139"/>
        <v>6.796483527175111</v>
      </c>
      <c r="AV1106" s="1">
        <f t="shared" si="140"/>
        <v>5.0026725310548219</v>
      </c>
      <c r="AW1106" s="1">
        <f t="shared" si="141"/>
        <v>3.2088615349345333</v>
      </c>
    </row>
    <row r="1107" spans="1:49" x14ac:dyDescent="0.2">
      <c r="A1107">
        <v>1105</v>
      </c>
      <c r="B1107" t="s">
        <v>1575</v>
      </c>
      <c r="C1107" t="s">
        <v>1574</v>
      </c>
      <c r="D1107" t="s">
        <v>1573</v>
      </c>
      <c r="F1107" t="s">
        <v>1572</v>
      </c>
      <c r="G1107" t="s">
        <v>9</v>
      </c>
      <c r="H1107" t="s">
        <v>8</v>
      </c>
      <c r="I1107" t="s">
        <v>1571</v>
      </c>
      <c r="J1107">
        <v>60001255</v>
      </c>
      <c r="K1107" t="s">
        <v>1570</v>
      </c>
      <c r="L1107" t="s">
        <v>1569</v>
      </c>
      <c r="M1107" t="s">
        <v>26</v>
      </c>
      <c r="N1107">
        <v>8</v>
      </c>
      <c r="O1107" t="s">
        <v>1568</v>
      </c>
      <c r="P1107" t="s">
        <v>1567</v>
      </c>
      <c r="Q1107" t="s">
        <v>1566</v>
      </c>
      <c r="R1107" s="7">
        <v>37803</v>
      </c>
      <c r="S1107" s="8">
        <f t="shared" si="136"/>
        <v>2003</v>
      </c>
      <c r="T1107" s="8">
        <v>2003</v>
      </c>
      <c r="U1107" s="8">
        <f t="shared" si="137"/>
        <v>19</v>
      </c>
      <c r="V1107" s="7">
        <v>37803</v>
      </c>
      <c r="W1107" t="s">
        <v>1363</v>
      </c>
      <c r="X1107" s="2" t="s">
        <v>0</v>
      </c>
      <c r="Y1107" s="6" t="e">
        <f t="shared" si="142"/>
        <v>#VALUE!</v>
      </c>
      <c r="AA1107">
        <v>13877003</v>
      </c>
      <c r="AB1107">
        <v>25267</v>
      </c>
      <c r="AD1107" t="s">
        <v>2</v>
      </c>
      <c r="AE1107">
        <v>6</v>
      </c>
      <c r="AF1107">
        <v>7</v>
      </c>
      <c r="AH1107" t="s">
        <v>1565</v>
      </c>
      <c r="AI1107" t="s">
        <v>1564</v>
      </c>
      <c r="AJ1107" t="s">
        <v>1563</v>
      </c>
      <c r="AK1107" t="s">
        <v>1562</v>
      </c>
      <c r="AL1107">
        <v>53</v>
      </c>
      <c r="AM1107" s="5">
        <f t="shared" si="138"/>
        <v>2.7894736842105261</v>
      </c>
      <c r="AN1107" s="4">
        <f t="shared" si="143"/>
        <v>4.2248749476872793E-3</v>
      </c>
      <c r="AO1107" s="3"/>
      <c r="AP1107">
        <v>0</v>
      </c>
      <c r="AQ1107" t="s">
        <v>441</v>
      </c>
      <c r="AR1107">
        <v>20171043</v>
      </c>
      <c r="AS1107" t="s">
        <v>440</v>
      </c>
      <c r="AT1107" s="2">
        <v>2.4950000000000001</v>
      </c>
      <c r="AU1107" s="1" t="e">
        <f t="shared" si="139"/>
        <v>#VALUE!</v>
      </c>
      <c r="AV1107" s="1" t="e">
        <f t="shared" si="140"/>
        <v>#VALUE!</v>
      </c>
      <c r="AW1107" s="1" t="e">
        <f t="shared" si="141"/>
        <v>#VALUE!</v>
      </c>
    </row>
    <row r="1108" spans="1:49" x14ac:dyDescent="0.2">
      <c r="A1108">
        <v>1106</v>
      </c>
      <c r="B1108" t="s">
        <v>1561</v>
      </c>
      <c r="C1108" t="s">
        <v>1560</v>
      </c>
      <c r="F1108" t="s">
        <v>1559</v>
      </c>
      <c r="G1108" t="s">
        <v>9</v>
      </c>
      <c r="H1108" t="s">
        <v>8</v>
      </c>
      <c r="I1108" t="s">
        <v>1558</v>
      </c>
      <c r="J1108" t="s">
        <v>1557</v>
      </c>
      <c r="K1108" t="s">
        <v>1556</v>
      </c>
      <c r="L1108" t="s">
        <v>1555</v>
      </c>
      <c r="M1108" t="s">
        <v>1554</v>
      </c>
      <c r="N1108">
        <v>5</v>
      </c>
      <c r="O1108" t="s">
        <v>1553</v>
      </c>
      <c r="P1108" t="s">
        <v>1552</v>
      </c>
      <c r="Q1108" t="s">
        <v>1551</v>
      </c>
      <c r="R1108" s="7">
        <v>37803</v>
      </c>
      <c r="S1108" s="8">
        <f t="shared" si="136"/>
        <v>2003</v>
      </c>
      <c r="T1108" s="8">
        <v>2003</v>
      </c>
      <c r="U1108" s="8">
        <f t="shared" si="137"/>
        <v>19</v>
      </c>
      <c r="V1108" s="7">
        <v>37803</v>
      </c>
      <c r="W1108" t="s">
        <v>1138</v>
      </c>
      <c r="X1108" s="2">
        <v>1.351</v>
      </c>
      <c r="Y1108" s="6">
        <f t="shared" si="142"/>
        <v>3.6064173407009958E-2</v>
      </c>
      <c r="AA1108">
        <v>319317</v>
      </c>
      <c r="AB1108">
        <v>16530</v>
      </c>
      <c r="AD1108" t="s">
        <v>2</v>
      </c>
      <c r="AE1108">
        <v>118</v>
      </c>
      <c r="AF1108">
        <v>3</v>
      </c>
      <c r="AH1108" t="s">
        <v>1550</v>
      </c>
      <c r="AI1108" t="s">
        <v>1549</v>
      </c>
      <c r="AK1108" t="s">
        <v>1548</v>
      </c>
      <c r="AL1108">
        <v>50</v>
      </c>
      <c r="AM1108" s="5">
        <f t="shared" si="138"/>
        <v>2.6315789473684212</v>
      </c>
      <c r="AN1108" s="4">
        <f t="shared" si="143"/>
        <v>3.9857310827238488E-3</v>
      </c>
      <c r="AO1108" s="3"/>
      <c r="AP1108">
        <v>0</v>
      </c>
      <c r="AR1108" t="s">
        <v>1</v>
      </c>
      <c r="AT1108" s="2">
        <v>4.5</v>
      </c>
      <c r="AU1108" s="1">
        <f t="shared" si="139"/>
        <v>2.6440640709724126</v>
      </c>
      <c r="AV1108" s="1">
        <f t="shared" si="140"/>
        <v>2.0024952244866903</v>
      </c>
      <c r="AW1108" s="1">
        <f t="shared" si="141"/>
        <v>1.3609263780009682</v>
      </c>
    </row>
    <row r="1109" spans="1:49" x14ac:dyDescent="0.2">
      <c r="A1109">
        <v>1107</v>
      </c>
      <c r="B1109" t="s">
        <v>1547</v>
      </c>
      <c r="C1109" t="s">
        <v>1546</v>
      </c>
      <c r="E1109">
        <v>12767028</v>
      </c>
      <c r="F1109" t="s">
        <v>1545</v>
      </c>
      <c r="G1109" t="s">
        <v>9</v>
      </c>
      <c r="H1109" t="s">
        <v>8</v>
      </c>
      <c r="I1109" t="s">
        <v>1478</v>
      </c>
      <c r="J1109" t="s">
        <v>1544</v>
      </c>
      <c r="K1109" t="s">
        <v>1543</v>
      </c>
      <c r="L1109" t="s">
        <v>1542</v>
      </c>
      <c r="M1109" t="s">
        <v>920</v>
      </c>
      <c r="N1109">
        <v>3</v>
      </c>
      <c r="O1109" t="s">
        <v>1541</v>
      </c>
      <c r="P1109" t="s">
        <v>1540</v>
      </c>
      <c r="Q1109" t="s">
        <v>1539</v>
      </c>
      <c r="R1109" s="7">
        <v>37803</v>
      </c>
      <c r="S1109" s="8">
        <f t="shared" si="136"/>
        <v>2003</v>
      </c>
      <c r="T1109" s="8">
        <v>2003</v>
      </c>
      <c r="U1109" s="8">
        <f t="shared" si="137"/>
        <v>19</v>
      </c>
      <c r="V1109" s="7">
        <v>37803</v>
      </c>
      <c r="W1109" t="s">
        <v>709</v>
      </c>
      <c r="X1109" s="2" t="s">
        <v>0</v>
      </c>
      <c r="Y1109" s="6" t="e">
        <f t="shared" si="142"/>
        <v>#VALUE!</v>
      </c>
      <c r="AA1109">
        <v>223034</v>
      </c>
      <c r="AB1109">
        <v>23463</v>
      </c>
      <c r="AD1109" t="s">
        <v>2</v>
      </c>
      <c r="AE1109">
        <v>56</v>
      </c>
      <c r="AF1109">
        <v>1</v>
      </c>
      <c r="AH1109" s="10">
        <v>44531</v>
      </c>
      <c r="AI1109" t="s">
        <v>1538</v>
      </c>
      <c r="AJ1109" t="s">
        <v>1537</v>
      </c>
      <c r="AK1109" t="s">
        <v>1536</v>
      </c>
      <c r="AL1109">
        <v>16</v>
      </c>
      <c r="AM1109" s="5">
        <f t="shared" si="138"/>
        <v>0.84210526315789469</v>
      </c>
      <c r="AN1109" s="4">
        <f t="shared" si="143"/>
        <v>1.2754339464716314E-3</v>
      </c>
      <c r="AO1109" s="3"/>
      <c r="AP1109">
        <v>0</v>
      </c>
      <c r="AR1109" t="s">
        <v>1</v>
      </c>
      <c r="AT1109" s="2" t="s">
        <v>0</v>
      </c>
      <c r="AU1109" s="1" t="e">
        <f t="shared" si="139"/>
        <v>#VALUE!</v>
      </c>
      <c r="AV1109" s="1" t="e">
        <f t="shared" si="140"/>
        <v>#VALUE!</v>
      </c>
      <c r="AW1109" s="1" t="e">
        <f t="shared" si="141"/>
        <v>#VALUE!</v>
      </c>
    </row>
    <row r="1110" spans="1:49" x14ac:dyDescent="0.2">
      <c r="A1110">
        <v>1108</v>
      </c>
      <c r="B1110" t="s">
        <v>1535</v>
      </c>
      <c r="C1110" t="s">
        <v>1534</v>
      </c>
      <c r="F1110" t="s">
        <v>1533</v>
      </c>
      <c r="G1110" t="s">
        <v>9</v>
      </c>
      <c r="H1110" t="s">
        <v>8</v>
      </c>
      <c r="I1110" t="s">
        <v>1532</v>
      </c>
      <c r="J1110">
        <v>60021859</v>
      </c>
      <c r="K1110" t="s">
        <v>797</v>
      </c>
      <c r="L1110" t="s">
        <v>796</v>
      </c>
      <c r="M1110" t="s">
        <v>22</v>
      </c>
      <c r="N1110">
        <v>4</v>
      </c>
      <c r="O1110" t="s">
        <v>1531</v>
      </c>
      <c r="P1110" t="s">
        <v>1530</v>
      </c>
      <c r="Q1110" t="s">
        <v>1529</v>
      </c>
      <c r="R1110" s="7">
        <v>37803</v>
      </c>
      <c r="S1110" s="8">
        <f t="shared" si="136"/>
        <v>2003</v>
      </c>
      <c r="T1110" s="8">
        <v>2003</v>
      </c>
      <c r="U1110" s="8">
        <f t="shared" si="137"/>
        <v>19</v>
      </c>
      <c r="V1110" s="7">
        <v>37803</v>
      </c>
      <c r="W1110" t="s">
        <v>1517</v>
      </c>
      <c r="X1110" s="2">
        <v>0.41699999999999998</v>
      </c>
      <c r="Y1110" s="6">
        <f t="shared" si="142"/>
        <v>1.1131576839913509E-2</v>
      </c>
      <c r="AA1110">
        <v>10220038</v>
      </c>
      <c r="AB1110">
        <v>17569</v>
      </c>
      <c r="AD1110" t="s">
        <v>2</v>
      </c>
      <c r="AE1110">
        <v>9</v>
      </c>
      <c r="AF1110">
        <v>4</v>
      </c>
      <c r="AH1110" t="s">
        <v>1528</v>
      </c>
      <c r="AI1110" t="s">
        <v>1527</v>
      </c>
      <c r="AJ1110" t="s">
        <v>1526</v>
      </c>
      <c r="AK1110" t="s">
        <v>1525</v>
      </c>
      <c r="AL1110">
        <v>0</v>
      </c>
      <c r="AM1110" s="5">
        <f t="shared" si="138"/>
        <v>0</v>
      </c>
      <c r="AN1110" s="4">
        <f t="shared" si="143"/>
        <v>0</v>
      </c>
      <c r="AO1110" s="3"/>
      <c r="AP1110">
        <v>0</v>
      </c>
      <c r="AR1110" t="s">
        <v>1</v>
      </c>
      <c r="AT1110" s="2">
        <v>2.6019999999999999</v>
      </c>
      <c r="AU1110" s="1">
        <f t="shared" si="139"/>
        <v>0.77921037879394561</v>
      </c>
      <c r="AV1110" s="1">
        <f t="shared" si="140"/>
        <v>0.55657884199567542</v>
      </c>
      <c r="AW1110" s="1">
        <f t="shared" si="141"/>
        <v>0.33394730519740523</v>
      </c>
    </row>
    <row r="1111" spans="1:49" x14ac:dyDescent="0.2">
      <c r="A1111">
        <v>1109</v>
      </c>
      <c r="B1111" t="s">
        <v>1524</v>
      </c>
      <c r="C1111" t="s">
        <v>1523</v>
      </c>
      <c r="F1111" t="s">
        <v>1522</v>
      </c>
      <c r="G1111" t="s">
        <v>9</v>
      </c>
      <c r="H1111" t="s">
        <v>8</v>
      </c>
      <c r="I1111" t="s">
        <v>1521</v>
      </c>
      <c r="J1111">
        <v>60018319</v>
      </c>
      <c r="K1111" t="s">
        <v>894</v>
      </c>
      <c r="L1111" t="s">
        <v>893</v>
      </c>
      <c r="M1111" t="s">
        <v>46</v>
      </c>
      <c r="N1111">
        <v>2</v>
      </c>
      <c r="O1111" t="s">
        <v>1520</v>
      </c>
      <c r="P1111" t="s">
        <v>1519</v>
      </c>
      <c r="Q1111" t="s">
        <v>1518</v>
      </c>
      <c r="R1111" s="7">
        <v>37803</v>
      </c>
      <c r="S1111" s="8">
        <f t="shared" si="136"/>
        <v>2003</v>
      </c>
      <c r="T1111" s="8">
        <v>2003</v>
      </c>
      <c r="U1111" s="8">
        <f t="shared" si="137"/>
        <v>19</v>
      </c>
      <c r="V1111" s="7">
        <v>37803</v>
      </c>
      <c r="W1111" t="s">
        <v>1517</v>
      </c>
      <c r="X1111" s="2">
        <v>0.41699999999999998</v>
      </c>
      <c r="Y1111" s="6">
        <f t="shared" si="142"/>
        <v>1.1131576839913509E-2</v>
      </c>
      <c r="AA1111">
        <v>10220038</v>
      </c>
      <c r="AB1111">
        <v>17569</v>
      </c>
      <c r="AD1111" t="s">
        <v>2</v>
      </c>
      <c r="AE1111">
        <v>9</v>
      </c>
      <c r="AF1111">
        <v>4</v>
      </c>
      <c r="AH1111" t="s">
        <v>1516</v>
      </c>
      <c r="AI1111" t="s">
        <v>1515</v>
      </c>
      <c r="AJ1111" t="s">
        <v>1514</v>
      </c>
      <c r="AK1111" t="s">
        <v>1513</v>
      </c>
      <c r="AL1111">
        <v>1</v>
      </c>
      <c r="AM1111" s="5">
        <f t="shared" si="138"/>
        <v>5.2631578947368418E-2</v>
      </c>
      <c r="AN1111" s="4">
        <f t="shared" si="143"/>
        <v>7.9714621654476962E-5</v>
      </c>
      <c r="AO1111" s="3"/>
      <c r="AP1111">
        <v>0</v>
      </c>
      <c r="AR1111">
        <v>9979343</v>
      </c>
      <c r="AT1111" s="2">
        <v>2.6019999999999999</v>
      </c>
      <c r="AU1111" s="1">
        <f t="shared" si="139"/>
        <v>0.78160181744357982</v>
      </c>
      <c r="AV1111" s="1">
        <f t="shared" si="140"/>
        <v>0.56056457307839935</v>
      </c>
      <c r="AW1111" s="1">
        <f t="shared" si="141"/>
        <v>0.33952732871321861</v>
      </c>
    </row>
    <row r="1112" spans="1:49" x14ac:dyDescent="0.2">
      <c r="A1112">
        <v>1110</v>
      </c>
      <c r="B1112" t="s">
        <v>1512</v>
      </c>
      <c r="C1112" t="s">
        <v>1511</v>
      </c>
      <c r="F1112" t="s">
        <v>1510</v>
      </c>
      <c r="G1112" t="s">
        <v>9</v>
      </c>
      <c r="H1112" t="s">
        <v>8</v>
      </c>
      <c r="I1112" t="s">
        <v>152</v>
      </c>
      <c r="J1112">
        <v>60029445</v>
      </c>
      <c r="K1112" t="s">
        <v>148</v>
      </c>
      <c r="L1112" t="s">
        <v>147</v>
      </c>
      <c r="M1112" t="s">
        <v>46</v>
      </c>
      <c r="N1112">
        <v>2</v>
      </c>
      <c r="O1112" t="s">
        <v>151</v>
      </c>
      <c r="P1112" t="s">
        <v>150</v>
      </c>
      <c r="Q1112" t="s">
        <v>146</v>
      </c>
      <c r="R1112" s="7">
        <v>37803</v>
      </c>
      <c r="S1112" s="8">
        <f t="shared" si="136"/>
        <v>2003</v>
      </c>
      <c r="T1112" s="8">
        <v>2003</v>
      </c>
      <c r="U1112" s="8">
        <f t="shared" si="137"/>
        <v>19</v>
      </c>
      <c r="V1112" s="7">
        <v>37803</v>
      </c>
      <c r="W1112" t="s">
        <v>144</v>
      </c>
      <c r="X1112" s="2">
        <v>1.218</v>
      </c>
      <c r="Y1112" s="6">
        <f t="shared" si="142"/>
        <v>3.2513814366941618E-2</v>
      </c>
      <c r="AA1112">
        <v>189448</v>
      </c>
      <c r="AB1112">
        <v>15107</v>
      </c>
      <c r="AD1112" t="s">
        <v>2</v>
      </c>
      <c r="AE1112">
        <v>49</v>
      </c>
      <c r="AF1112">
        <v>7</v>
      </c>
      <c r="AH1112" t="s">
        <v>1509</v>
      </c>
      <c r="AI1112" t="s">
        <v>1508</v>
      </c>
      <c r="AJ1112" t="s">
        <v>1507</v>
      </c>
      <c r="AK1112" t="s">
        <v>1506</v>
      </c>
      <c r="AL1112">
        <v>277</v>
      </c>
      <c r="AM1112" s="5">
        <f t="shared" si="138"/>
        <v>14.578947368421053</v>
      </c>
      <c r="AN1112" s="4">
        <f t="shared" si="143"/>
        <v>2.2080950198290122E-2</v>
      </c>
      <c r="AO1112" s="3"/>
      <c r="AP1112">
        <v>0</v>
      </c>
      <c r="AQ1112" t="s">
        <v>42</v>
      </c>
      <c r="AR1112" t="s">
        <v>793</v>
      </c>
      <c r="AS1112" t="s">
        <v>41</v>
      </c>
      <c r="AT1112" s="2" t="s">
        <v>0</v>
      </c>
      <c r="AU1112" s="1">
        <f t="shared" si="139"/>
        <v>2.9383955116346168</v>
      </c>
      <c r="AV1112" s="1">
        <f t="shared" si="140"/>
        <v>2.7297382282615872</v>
      </c>
      <c r="AW1112" s="1">
        <f t="shared" si="141"/>
        <v>2.5210809448885567</v>
      </c>
    </row>
    <row r="1113" spans="1:49" x14ac:dyDescent="0.2">
      <c r="A1113">
        <v>1111</v>
      </c>
      <c r="B1113" t="s">
        <v>1505</v>
      </c>
      <c r="F1113" t="s">
        <v>1504</v>
      </c>
      <c r="G1113" t="s">
        <v>9</v>
      </c>
      <c r="H1113" t="s">
        <v>8</v>
      </c>
      <c r="I1113" t="s">
        <v>1503</v>
      </c>
      <c r="J1113">
        <v>60025578</v>
      </c>
      <c r="K1113" t="s">
        <v>854</v>
      </c>
      <c r="L1113" t="s">
        <v>473</v>
      </c>
      <c r="M1113" t="s">
        <v>26</v>
      </c>
      <c r="N1113">
        <v>3</v>
      </c>
      <c r="O1113" t="s">
        <v>1502</v>
      </c>
      <c r="P1113" t="s">
        <v>1501</v>
      </c>
      <c r="Q1113" t="s">
        <v>873</v>
      </c>
      <c r="R1113" s="7">
        <v>37803</v>
      </c>
      <c r="S1113" s="8">
        <f t="shared" si="136"/>
        <v>2003</v>
      </c>
      <c r="T1113" s="8">
        <v>2003</v>
      </c>
      <c r="U1113" s="8">
        <f t="shared" si="137"/>
        <v>19</v>
      </c>
      <c r="V1113" s="7">
        <v>37803</v>
      </c>
      <c r="W1113" t="s">
        <v>914</v>
      </c>
      <c r="X1113" s="2">
        <v>0.26700000000000002</v>
      </c>
      <c r="Y1113" s="6">
        <f t="shared" si="142"/>
        <v>7.1274125090093707E-3</v>
      </c>
      <c r="AA1113">
        <v>10224653</v>
      </c>
      <c r="AB1113">
        <v>24184</v>
      </c>
      <c r="AD1113" t="s">
        <v>2</v>
      </c>
      <c r="AE1113">
        <v>12</v>
      </c>
      <c r="AF1113">
        <v>3</v>
      </c>
      <c r="AH1113" t="s">
        <v>1500</v>
      </c>
      <c r="AI1113" t="s">
        <v>1499</v>
      </c>
      <c r="AJ1113" t="s">
        <v>1498</v>
      </c>
      <c r="AK1113" t="s">
        <v>1497</v>
      </c>
      <c r="AL1113">
        <v>2</v>
      </c>
      <c r="AM1113" s="5">
        <f t="shared" si="138"/>
        <v>0.10526315789473684</v>
      </c>
      <c r="AN1113" s="4">
        <f t="shared" si="143"/>
        <v>1.5942924330895392E-4</v>
      </c>
      <c r="AO1113" s="3"/>
      <c r="AP1113">
        <v>0</v>
      </c>
      <c r="AR1113" t="s">
        <v>1</v>
      </c>
      <c r="AT1113" s="2">
        <v>1.014</v>
      </c>
      <c r="AU1113" s="1">
        <f t="shared" si="139"/>
        <v>0.50370175292992458</v>
      </c>
      <c r="AV1113" s="1">
        <f t="shared" si="140"/>
        <v>0.36434208761591624</v>
      </c>
      <c r="AW1113" s="1">
        <f t="shared" si="141"/>
        <v>0.22498242230190785</v>
      </c>
    </row>
    <row r="1114" spans="1:49" x14ac:dyDescent="0.2">
      <c r="A1114">
        <v>1112</v>
      </c>
      <c r="B1114" t="s">
        <v>1496</v>
      </c>
      <c r="C1114" t="s">
        <v>1495</v>
      </c>
      <c r="E1114">
        <v>12921441</v>
      </c>
      <c r="F1114" t="s">
        <v>1494</v>
      </c>
      <c r="G1114" t="s">
        <v>9</v>
      </c>
      <c r="H1114" t="s">
        <v>8</v>
      </c>
      <c r="I1114" t="s">
        <v>1493</v>
      </c>
      <c r="J1114" t="s">
        <v>1492</v>
      </c>
      <c r="K1114" t="s">
        <v>1491</v>
      </c>
      <c r="L1114" t="s">
        <v>1490</v>
      </c>
      <c r="M1114" t="s">
        <v>922</v>
      </c>
      <c r="N1114">
        <v>7</v>
      </c>
      <c r="O1114" t="s">
        <v>1489</v>
      </c>
      <c r="P1114" t="s">
        <v>1488</v>
      </c>
      <c r="Q1114" t="s">
        <v>1487</v>
      </c>
      <c r="R1114" s="7">
        <v>37803</v>
      </c>
      <c r="S1114" s="8">
        <f t="shared" si="136"/>
        <v>2003</v>
      </c>
      <c r="T1114" s="8">
        <v>2003</v>
      </c>
      <c r="U1114" s="8">
        <f t="shared" si="137"/>
        <v>19</v>
      </c>
      <c r="V1114" s="7">
        <v>37803</v>
      </c>
      <c r="W1114" t="s">
        <v>443</v>
      </c>
      <c r="X1114" s="2">
        <v>0.85499999999999998</v>
      </c>
      <c r="Y1114" s="6">
        <f t="shared" si="142"/>
        <v>2.28237366861536E-2</v>
      </c>
      <c r="AA1114">
        <v>980331</v>
      </c>
      <c r="AB1114">
        <v>23342</v>
      </c>
      <c r="AD1114" t="s">
        <v>2</v>
      </c>
      <c r="AE1114">
        <v>29</v>
      </c>
      <c r="AF1114">
        <v>7</v>
      </c>
      <c r="AH1114" t="s">
        <v>1486</v>
      </c>
      <c r="AI1114" t="s">
        <v>1485</v>
      </c>
      <c r="AJ1114" t="s">
        <v>1484</v>
      </c>
      <c r="AK1114" t="s">
        <v>1483</v>
      </c>
      <c r="AL1114">
        <v>13</v>
      </c>
      <c r="AM1114" s="5">
        <f t="shared" si="138"/>
        <v>0.68421052631578949</v>
      </c>
      <c r="AN1114" s="4">
        <f t="shared" si="143"/>
        <v>1.0362900815082006E-3</v>
      </c>
      <c r="AO1114" s="3"/>
      <c r="AP1114">
        <v>0</v>
      </c>
      <c r="AR1114" t="s">
        <v>1</v>
      </c>
      <c r="AS1114" t="s">
        <v>1482</v>
      </c>
      <c r="AT1114" s="2">
        <v>2.6259999999999999</v>
      </c>
      <c r="AU1114" s="1">
        <f t="shared" si="139"/>
        <v>1.6287502704759977</v>
      </c>
      <c r="AV1114" s="1">
        <f t="shared" si="140"/>
        <v>1.1930013383830902</v>
      </c>
      <c r="AW1114" s="1">
        <f t="shared" si="141"/>
        <v>0.75725240629018209</v>
      </c>
    </row>
    <row r="1115" spans="1:49" x14ac:dyDescent="0.2">
      <c r="A1115">
        <v>1113</v>
      </c>
      <c r="B1115" t="s">
        <v>1481</v>
      </c>
      <c r="C1115" t="s">
        <v>1480</v>
      </c>
      <c r="E1115">
        <v>12767029</v>
      </c>
      <c r="F1115" t="s">
        <v>1479</v>
      </c>
      <c r="G1115" t="s">
        <v>9</v>
      </c>
      <c r="H1115" t="s">
        <v>8</v>
      </c>
      <c r="I1115" t="s">
        <v>1478</v>
      </c>
      <c r="J1115" t="s">
        <v>1477</v>
      </c>
      <c r="K1115" t="s">
        <v>1476</v>
      </c>
      <c r="L1115" t="s">
        <v>1475</v>
      </c>
      <c r="M1115" t="s">
        <v>1474</v>
      </c>
      <c r="N1115">
        <v>4</v>
      </c>
      <c r="O1115" t="s">
        <v>1473</v>
      </c>
      <c r="P1115" t="s">
        <v>1472</v>
      </c>
      <c r="Q1115" t="s">
        <v>1471</v>
      </c>
      <c r="R1115" s="7">
        <v>37803</v>
      </c>
      <c r="S1115" s="8">
        <f t="shared" si="136"/>
        <v>2003</v>
      </c>
      <c r="T1115" s="8">
        <v>2003</v>
      </c>
      <c r="U1115" s="8">
        <f t="shared" si="137"/>
        <v>19</v>
      </c>
      <c r="V1115" s="7">
        <v>37803</v>
      </c>
      <c r="W1115" t="s">
        <v>709</v>
      </c>
      <c r="X1115" s="2" t="s">
        <v>0</v>
      </c>
      <c r="Y1115" s="6" t="e">
        <f t="shared" si="142"/>
        <v>#VALUE!</v>
      </c>
      <c r="AA1115">
        <v>223034</v>
      </c>
      <c r="AB1115">
        <v>23463</v>
      </c>
      <c r="AD1115" t="s">
        <v>2</v>
      </c>
      <c r="AE1115">
        <v>56</v>
      </c>
      <c r="AF1115">
        <v>1</v>
      </c>
      <c r="AH1115" t="s">
        <v>1470</v>
      </c>
      <c r="AI1115" t="s">
        <v>1469</v>
      </c>
      <c r="AJ1115" t="s">
        <v>1468</v>
      </c>
      <c r="AK1115" t="s">
        <v>1467</v>
      </c>
      <c r="AL1115">
        <v>76</v>
      </c>
      <c r="AM1115" s="5">
        <f t="shared" si="138"/>
        <v>4</v>
      </c>
      <c r="AN1115" s="4">
        <f t="shared" si="143"/>
        <v>6.0583112457402496E-3</v>
      </c>
      <c r="AO1115" s="3"/>
      <c r="AP1115">
        <v>0</v>
      </c>
      <c r="AR1115" t="s">
        <v>1</v>
      </c>
      <c r="AT1115" s="2" t="s">
        <v>0</v>
      </c>
      <c r="AU1115" s="1" t="e">
        <f t="shared" si="139"/>
        <v>#VALUE!</v>
      </c>
      <c r="AV1115" s="1" t="e">
        <f t="shared" si="140"/>
        <v>#VALUE!</v>
      </c>
      <c r="AW1115" s="1" t="e">
        <f t="shared" si="141"/>
        <v>#VALUE!</v>
      </c>
    </row>
    <row r="1116" spans="1:49" x14ac:dyDescent="0.2">
      <c r="A1116">
        <v>1114</v>
      </c>
      <c r="B1116" t="s">
        <v>1466</v>
      </c>
      <c r="C1116" t="s">
        <v>1465</v>
      </c>
      <c r="E1116">
        <v>12767030</v>
      </c>
      <c r="F1116" t="s">
        <v>1464</v>
      </c>
      <c r="G1116" t="s">
        <v>9</v>
      </c>
      <c r="H1116" t="s">
        <v>8</v>
      </c>
      <c r="I1116" t="s">
        <v>1463</v>
      </c>
      <c r="J1116" t="s">
        <v>1462</v>
      </c>
      <c r="K1116" t="s">
        <v>1461</v>
      </c>
      <c r="L1116" t="s">
        <v>1460</v>
      </c>
      <c r="M1116" t="s">
        <v>30</v>
      </c>
      <c r="N1116">
        <v>5</v>
      </c>
      <c r="O1116" t="s">
        <v>1459</v>
      </c>
      <c r="P1116" t="s">
        <v>1458</v>
      </c>
      <c r="Q1116" t="s">
        <v>1457</v>
      </c>
      <c r="R1116" s="7">
        <v>37803</v>
      </c>
      <c r="S1116" s="8">
        <f t="shared" si="136"/>
        <v>2003</v>
      </c>
      <c r="T1116" s="8">
        <v>2003</v>
      </c>
      <c r="U1116" s="8">
        <f t="shared" si="137"/>
        <v>19</v>
      </c>
      <c r="V1116" s="7">
        <v>37803</v>
      </c>
      <c r="W1116" t="s">
        <v>709</v>
      </c>
      <c r="X1116" s="2" t="s">
        <v>0</v>
      </c>
      <c r="Y1116" s="6" t="e">
        <f t="shared" si="142"/>
        <v>#VALUE!</v>
      </c>
      <c r="AA1116">
        <v>223034</v>
      </c>
      <c r="AB1116">
        <v>23463</v>
      </c>
      <c r="AD1116" t="s">
        <v>2</v>
      </c>
      <c r="AE1116">
        <v>56</v>
      </c>
      <c r="AF1116">
        <v>1</v>
      </c>
      <c r="AH1116" t="s">
        <v>1456</v>
      </c>
      <c r="AI1116" t="s">
        <v>1455</v>
      </c>
      <c r="AJ1116" t="s">
        <v>1454</v>
      </c>
      <c r="AK1116" t="s">
        <v>1453</v>
      </c>
      <c r="AL1116">
        <v>10</v>
      </c>
      <c r="AM1116" s="5">
        <f t="shared" si="138"/>
        <v>0.52631578947368418</v>
      </c>
      <c r="AN1116" s="4">
        <f t="shared" si="143"/>
        <v>7.9714621654476973E-4</v>
      </c>
      <c r="AO1116" s="3"/>
      <c r="AP1116">
        <v>0</v>
      </c>
      <c r="AQ1116" t="s">
        <v>952</v>
      </c>
      <c r="AR1116" t="s">
        <v>1452</v>
      </c>
      <c r="AS1116" t="s">
        <v>951</v>
      </c>
      <c r="AT1116" s="2" t="s">
        <v>0</v>
      </c>
      <c r="AU1116" s="1" t="e">
        <f t="shared" si="139"/>
        <v>#VALUE!</v>
      </c>
      <c r="AV1116" s="1" t="e">
        <f t="shared" si="140"/>
        <v>#VALUE!</v>
      </c>
      <c r="AW1116" s="1" t="e">
        <f t="shared" si="141"/>
        <v>#VALUE!</v>
      </c>
    </row>
    <row r="1117" spans="1:49" x14ac:dyDescent="0.2">
      <c r="A1117">
        <v>1115</v>
      </c>
      <c r="B1117" t="s">
        <v>1451</v>
      </c>
      <c r="C1117" t="s">
        <v>1450</v>
      </c>
      <c r="E1117">
        <v>14632233</v>
      </c>
      <c r="F1117" t="s">
        <v>1055</v>
      </c>
      <c r="G1117" t="s">
        <v>9</v>
      </c>
      <c r="H1117" t="s">
        <v>8</v>
      </c>
      <c r="I1117" t="s">
        <v>1054</v>
      </c>
      <c r="J1117">
        <v>60031810</v>
      </c>
      <c r="K1117" t="s">
        <v>1449</v>
      </c>
      <c r="L1117" t="s">
        <v>1448</v>
      </c>
      <c r="M1117" t="s">
        <v>139</v>
      </c>
      <c r="N1117">
        <v>2</v>
      </c>
      <c r="O1117" t="s">
        <v>1447</v>
      </c>
      <c r="P1117" t="s">
        <v>1053</v>
      </c>
      <c r="Q1117" t="s">
        <v>1446</v>
      </c>
      <c r="R1117" s="7">
        <v>37803</v>
      </c>
      <c r="S1117" s="8">
        <f t="shared" si="136"/>
        <v>2003</v>
      </c>
      <c r="T1117" s="8">
        <v>2003</v>
      </c>
      <c r="U1117" s="8">
        <f t="shared" si="137"/>
        <v>19</v>
      </c>
      <c r="V1117" s="7">
        <v>37803</v>
      </c>
      <c r="W1117" t="s">
        <v>1052</v>
      </c>
      <c r="X1117" s="2">
        <v>1.2889999999999999</v>
      </c>
      <c r="Y1117" s="6">
        <f t="shared" si="142"/>
        <v>3.4409118816902909E-2</v>
      </c>
      <c r="AA1117" t="s">
        <v>1051</v>
      </c>
      <c r="AB1117">
        <v>18920</v>
      </c>
      <c r="AD1117" t="s">
        <v>2</v>
      </c>
      <c r="AE1117">
        <v>16</v>
      </c>
      <c r="AF1117">
        <v>4</v>
      </c>
      <c r="AH1117" t="s">
        <v>1445</v>
      </c>
      <c r="AI1117" t="s">
        <v>1444</v>
      </c>
      <c r="AJ1117" t="s">
        <v>1443</v>
      </c>
      <c r="AK1117" t="s">
        <v>1050</v>
      </c>
      <c r="AL1117">
        <v>33</v>
      </c>
      <c r="AM1117" s="5">
        <f t="shared" si="138"/>
        <v>1.736842105263158</v>
      </c>
      <c r="AN1117" s="4">
        <f t="shared" si="143"/>
        <v>2.6305825145977401E-3</v>
      </c>
      <c r="AO1117" s="3"/>
      <c r="AP1117">
        <v>0</v>
      </c>
      <c r="AR1117" t="s">
        <v>1</v>
      </c>
      <c r="AT1117" s="2">
        <v>2.411</v>
      </c>
      <c r="AU1117" s="1">
        <f t="shared" si="139"/>
        <v>2.4875557926211358</v>
      </c>
      <c r="AV1117" s="1">
        <f t="shared" si="140"/>
        <v>1.8519850665750324</v>
      </c>
      <c r="AW1117" s="1">
        <f t="shared" si="141"/>
        <v>1.2164143405289289</v>
      </c>
    </row>
    <row r="1118" spans="1:49" x14ac:dyDescent="0.2">
      <c r="A1118">
        <v>1116</v>
      </c>
      <c r="B1118" t="s">
        <v>1442</v>
      </c>
      <c r="C1118" t="s">
        <v>1441</v>
      </c>
      <c r="F1118" t="s">
        <v>1440</v>
      </c>
      <c r="G1118" t="s">
        <v>9</v>
      </c>
      <c r="H1118" t="s">
        <v>8</v>
      </c>
      <c r="I1118" t="s">
        <v>1439</v>
      </c>
      <c r="J1118">
        <v>60021378</v>
      </c>
      <c r="K1118" t="s">
        <v>597</v>
      </c>
      <c r="L1118" t="s">
        <v>339</v>
      </c>
      <c r="M1118" t="s">
        <v>46</v>
      </c>
      <c r="N1118">
        <v>3</v>
      </c>
      <c r="O1118" t="s">
        <v>1438</v>
      </c>
      <c r="P1118" t="s">
        <v>1437</v>
      </c>
      <c r="Q1118" t="s">
        <v>596</v>
      </c>
      <c r="R1118" s="7">
        <v>37803</v>
      </c>
      <c r="S1118" s="8">
        <f t="shared" si="136"/>
        <v>2003</v>
      </c>
      <c r="T1118" s="8">
        <v>2003</v>
      </c>
      <c r="U1118" s="8">
        <f t="shared" si="137"/>
        <v>19</v>
      </c>
      <c r="V1118" s="7">
        <v>37803</v>
      </c>
      <c r="W1118" t="s">
        <v>52</v>
      </c>
      <c r="X1118" s="2">
        <v>1.6379999999999999</v>
      </c>
      <c r="Y1118" s="6">
        <f t="shared" si="142"/>
        <v>4.3725474493473214E-2</v>
      </c>
      <c r="AA1118" t="s">
        <v>51</v>
      </c>
      <c r="AB1118">
        <v>17391</v>
      </c>
      <c r="AD1118" t="s">
        <v>2</v>
      </c>
      <c r="AE1118">
        <v>51</v>
      </c>
      <c r="AF1118">
        <v>7</v>
      </c>
      <c r="AH1118" t="s">
        <v>1436</v>
      </c>
      <c r="AI1118" t="s">
        <v>1435</v>
      </c>
      <c r="AJ1118" t="s">
        <v>1434</v>
      </c>
      <c r="AK1118" t="s">
        <v>1433</v>
      </c>
      <c r="AL1118">
        <v>205</v>
      </c>
      <c r="AM1118" s="5">
        <f t="shared" si="138"/>
        <v>10.789473684210526</v>
      </c>
      <c r="AN1118" s="4">
        <f t="shared" si="143"/>
        <v>1.6341497439167778E-2</v>
      </c>
      <c r="AO1118" s="3"/>
      <c r="AP1118">
        <v>0</v>
      </c>
      <c r="AR1118" t="s">
        <v>1</v>
      </c>
      <c r="AT1118" s="2">
        <v>4.931</v>
      </c>
      <c r="AU1118" s="1">
        <f t="shared" si="139"/>
        <v>3.5510281377181583</v>
      </c>
      <c r="AV1118" s="1">
        <f t="shared" si="140"/>
        <v>3.0033485966320494</v>
      </c>
      <c r="AW1118" s="1">
        <f t="shared" si="141"/>
        <v>2.4556690555459406</v>
      </c>
    </row>
    <row r="1119" spans="1:49" x14ac:dyDescent="0.2">
      <c r="A1119">
        <v>1117</v>
      </c>
      <c r="B1119" t="s">
        <v>1432</v>
      </c>
      <c r="C1119" t="s">
        <v>1431</v>
      </c>
      <c r="F1119" t="s">
        <v>1430</v>
      </c>
      <c r="G1119" t="s">
        <v>9</v>
      </c>
      <c r="H1119" t="s">
        <v>8</v>
      </c>
      <c r="I1119" t="s">
        <v>1429</v>
      </c>
      <c r="J1119" t="s">
        <v>1428</v>
      </c>
      <c r="K1119" t="s">
        <v>1427</v>
      </c>
      <c r="L1119" t="s">
        <v>1426</v>
      </c>
      <c r="M1119" t="s">
        <v>1425</v>
      </c>
      <c r="N1119">
        <v>7</v>
      </c>
      <c r="O1119" t="s">
        <v>1424</v>
      </c>
      <c r="P1119" t="s">
        <v>1423</v>
      </c>
      <c r="Q1119" t="s">
        <v>1422</v>
      </c>
      <c r="R1119" s="7">
        <v>37803</v>
      </c>
      <c r="S1119" s="8">
        <f t="shared" si="136"/>
        <v>2003</v>
      </c>
      <c r="T1119" s="8">
        <v>2003</v>
      </c>
      <c r="U1119" s="8">
        <f t="shared" si="137"/>
        <v>19</v>
      </c>
      <c r="V1119" s="7">
        <v>37803</v>
      </c>
      <c r="W1119" t="s">
        <v>754</v>
      </c>
      <c r="X1119" s="2">
        <v>0.33500000000000002</v>
      </c>
      <c r="Y1119" s="6">
        <f t="shared" si="142"/>
        <v>8.94263367235258E-3</v>
      </c>
      <c r="AA1119">
        <v>10964290</v>
      </c>
      <c r="AB1119">
        <v>18201</v>
      </c>
      <c r="AD1119" t="s">
        <v>2</v>
      </c>
      <c r="AE1119">
        <v>13</v>
      </c>
      <c r="AF1119">
        <v>4</v>
      </c>
      <c r="AH1119" t="s">
        <v>1421</v>
      </c>
      <c r="AI1119" t="s">
        <v>1420</v>
      </c>
      <c r="AJ1119" t="s">
        <v>1419</v>
      </c>
      <c r="AK1119" t="s">
        <v>1418</v>
      </c>
      <c r="AL1119">
        <v>7</v>
      </c>
      <c r="AM1119" s="5">
        <f t="shared" si="138"/>
        <v>0.36842105263157893</v>
      </c>
      <c r="AN1119" s="4">
        <f t="shared" si="143"/>
        <v>5.5800235158133874E-4</v>
      </c>
      <c r="AO1119" s="3"/>
      <c r="AP1119">
        <v>0</v>
      </c>
      <c r="AR1119" t="s">
        <v>1</v>
      </c>
      <c r="AT1119" s="2">
        <v>1.694</v>
      </c>
      <c r="AU1119" s="1">
        <f t="shared" si="139"/>
        <v>0.64272442761212079</v>
      </c>
      <c r="AV1119" s="1">
        <f t="shared" si="140"/>
        <v>0.47503180119669597</v>
      </c>
      <c r="AW1119" s="1">
        <f t="shared" si="141"/>
        <v>0.3073391747812711</v>
      </c>
    </row>
    <row r="1120" spans="1:49" x14ac:dyDescent="0.2">
      <c r="A1120">
        <v>1118</v>
      </c>
      <c r="B1120" t="s">
        <v>1417</v>
      </c>
      <c r="C1120" t="s">
        <v>1416</v>
      </c>
      <c r="F1120" t="s">
        <v>1415</v>
      </c>
      <c r="G1120" t="s">
        <v>9</v>
      </c>
      <c r="H1120" t="s">
        <v>8</v>
      </c>
      <c r="I1120" t="s">
        <v>1154</v>
      </c>
      <c r="J1120" t="s">
        <v>1410</v>
      </c>
      <c r="K1120" t="s">
        <v>1414</v>
      </c>
      <c r="L1120" t="s">
        <v>1413</v>
      </c>
      <c r="M1120" t="s">
        <v>1023</v>
      </c>
      <c r="N1120">
        <v>2</v>
      </c>
      <c r="O1120" t="s">
        <v>1412</v>
      </c>
      <c r="P1120" t="s">
        <v>1411</v>
      </c>
      <c r="Q1120" t="s">
        <v>1410</v>
      </c>
      <c r="R1120" s="7">
        <v>37803</v>
      </c>
      <c r="S1120" s="8">
        <f t="shared" si="136"/>
        <v>2003</v>
      </c>
      <c r="T1120" s="8">
        <v>2003</v>
      </c>
      <c r="U1120" s="8">
        <f t="shared" si="137"/>
        <v>19</v>
      </c>
      <c r="V1120" s="7">
        <v>37803</v>
      </c>
      <c r="W1120" t="s">
        <v>144</v>
      </c>
      <c r="X1120" s="2">
        <v>1.218</v>
      </c>
      <c r="Y1120" s="6">
        <f t="shared" si="142"/>
        <v>3.2513814366941618E-2</v>
      </c>
      <c r="AA1120">
        <v>189448</v>
      </c>
      <c r="AB1120">
        <v>15107</v>
      </c>
      <c r="AD1120" t="s">
        <v>2</v>
      </c>
      <c r="AE1120">
        <v>49</v>
      </c>
      <c r="AF1120">
        <v>7</v>
      </c>
      <c r="AH1120" t="s">
        <v>1409</v>
      </c>
      <c r="AI1120" t="s">
        <v>1408</v>
      </c>
      <c r="AJ1120" t="s">
        <v>1407</v>
      </c>
      <c r="AK1120" t="s">
        <v>1406</v>
      </c>
      <c r="AL1120">
        <v>1857</v>
      </c>
      <c r="AM1120" s="5">
        <f t="shared" si="138"/>
        <v>97.736842105263165</v>
      </c>
      <c r="AN1120" s="4">
        <f t="shared" si="143"/>
        <v>0.14803005241236375</v>
      </c>
      <c r="AO1120" s="3"/>
      <c r="AP1120">
        <v>0</v>
      </c>
      <c r="AR1120" t="s">
        <v>1</v>
      </c>
      <c r="AT1120" s="2" t="s">
        <v>0</v>
      </c>
      <c r="AU1120" s="1">
        <f t="shared" si="139"/>
        <v>6.7168685780568254</v>
      </c>
      <c r="AV1120" s="1">
        <f t="shared" si="140"/>
        <v>9.0271933389652688</v>
      </c>
      <c r="AW1120" s="1">
        <f t="shared" si="141"/>
        <v>11.33751809987371</v>
      </c>
    </row>
    <row r="1121" spans="1:49" x14ac:dyDescent="0.2">
      <c r="A1121">
        <v>1119</v>
      </c>
      <c r="B1121" t="s">
        <v>1405</v>
      </c>
      <c r="C1121" t="s">
        <v>1404</v>
      </c>
      <c r="E1121">
        <v>12921446</v>
      </c>
      <c r="F1121" t="s">
        <v>1403</v>
      </c>
      <c r="G1121" t="s">
        <v>9</v>
      </c>
      <c r="H1121" t="s">
        <v>8</v>
      </c>
      <c r="I1121" t="s">
        <v>1402</v>
      </c>
      <c r="J1121">
        <v>60005175</v>
      </c>
      <c r="K1121" t="s">
        <v>1401</v>
      </c>
      <c r="L1121" t="s">
        <v>232</v>
      </c>
      <c r="M1121" t="s">
        <v>231</v>
      </c>
      <c r="N1121">
        <v>3</v>
      </c>
      <c r="O1121" t="s">
        <v>1400</v>
      </c>
      <c r="P1121" t="s">
        <v>1399</v>
      </c>
      <c r="Q1121" t="s">
        <v>1398</v>
      </c>
      <c r="R1121" s="7">
        <v>37803</v>
      </c>
      <c r="S1121" s="8">
        <f t="shared" si="136"/>
        <v>2003</v>
      </c>
      <c r="T1121" s="8">
        <v>2003</v>
      </c>
      <c r="U1121" s="8">
        <f t="shared" si="137"/>
        <v>19</v>
      </c>
      <c r="V1121" s="7">
        <v>37803</v>
      </c>
      <c r="W1121" t="s">
        <v>443</v>
      </c>
      <c r="X1121" s="2">
        <v>0.85499999999999998</v>
      </c>
      <c r="Y1121" s="6">
        <f t="shared" si="142"/>
        <v>2.28237366861536E-2</v>
      </c>
      <c r="AA1121">
        <v>980331</v>
      </c>
      <c r="AB1121">
        <v>23342</v>
      </c>
      <c r="AD1121" t="s">
        <v>2</v>
      </c>
      <c r="AE1121">
        <v>29</v>
      </c>
      <c r="AF1121">
        <v>7</v>
      </c>
      <c r="AH1121" t="s">
        <v>1397</v>
      </c>
      <c r="AI1121" t="s">
        <v>1396</v>
      </c>
      <c r="AJ1121" t="s">
        <v>1395</v>
      </c>
      <c r="AK1121" t="s">
        <v>1394</v>
      </c>
      <c r="AL1121">
        <v>9</v>
      </c>
      <c r="AM1121" s="5">
        <f t="shared" si="138"/>
        <v>0.47368421052631576</v>
      </c>
      <c r="AN1121" s="4">
        <f t="shared" si="143"/>
        <v>7.1743159489029266E-4</v>
      </c>
      <c r="AO1121" s="3"/>
      <c r="AP1121">
        <v>0</v>
      </c>
      <c r="AR1121" t="s">
        <v>1</v>
      </c>
      <c r="AT1121" s="2">
        <v>2.6259999999999999</v>
      </c>
      <c r="AU1121" s="1">
        <f t="shared" si="139"/>
        <v>1.6191845158774605</v>
      </c>
      <c r="AV1121" s="1">
        <f t="shared" si="140"/>
        <v>1.1770584140521947</v>
      </c>
      <c r="AW1121" s="1">
        <f t="shared" si="141"/>
        <v>0.73493231222692845</v>
      </c>
    </row>
    <row r="1122" spans="1:49" x14ac:dyDescent="0.2">
      <c r="A1122">
        <v>1120</v>
      </c>
      <c r="B1122" t="s">
        <v>1393</v>
      </c>
      <c r="C1122" t="s">
        <v>1392</v>
      </c>
      <c r="D1122" t="s">
        <v>1391</v>
      </c>
      <c r="F1122" t="s">
        <v>1390</v>
      </c>
      <c r="G1122" t="s">
        <v>9</v>
      </c>
      <c r="H1122" t="s">
        <v>8</v>
      </c>
      <c r="I1122" t="s">
        <v>468</v>
      </c>
      <c r="J1122" t="s">
        <v>467</v>
      </c>
      <c r="K1122" t="s">
        <v>466</v>
      </c>
      <c r="L1122" t="s">
        <v>465</v>
      </c>
      <c r="M1122" t="s">
        <v>349</v>
      </c>
      <c r="N1122">
        <v>3</v>
      </c>
      <c r="O1122" t="s">
        <v>464</v>
      </c>
      <c r="P1122" t="s">
        <v>463</v>
      </c>
      <c r="Q1122" t="s">
        <v>462</v>
      </c>
      <c r="R1122" s="7">
        <v>37803</v>
      </c>
      <c r="S1122" s="8">
        <f t="shared" si="136"/>
        <v>2003</v>
      </c>
      <c r="T1122" s="8">
        <v>2003</v>
      </c>
      <c r="U1122" s="8">
        <f t="shared" si="137"/>
        <v>19</v>
      </c>
      <c r="V1122" s="7">
        <v>37803</v>
      </c>
      <c r="W1122" t="s">
        <v>280</v>
      </c>
      <c r="X1122" s="2">
        <v>0.90400000000000003</v>
      </c>
      <c r="Y1122" s="6">
        <f t="shared" si="142"/>
        <v>2.4131763700915621E-2</v>
      </c>
      <c r="AA1122">
        <v>2578972</v>
      </c>
      <c r="AB1122">
        <v>24537</v>
      </c>
      <c r="AD1122" t="s">
        <v>2</v>
      </c>
      <c r="AE1122">
        <v>171</v>
      </c>
      <c r="AF1122" s="10">
        <v>44256</v>
      </c>
      <c r="AH1122" t="s">
        <v>1389</v>
      </c>
      <c r="AI1122" t="s">
        <v>1388</v>
      </c>
      <c r="AJ1122" t="s">
        <v>1387</v>
      </c>
      <c r="AK1122" t="s">
        <v>1386</v>
      </c>
      <c r="AL1122">
        <v>15</v>
      </c>
      <c r="AM1122" s="5">
        <f t="shared" si="138"/>
        <v>0.78947368421052633</v>
      </c>
      <c r="AN1122" s="4">
        <f t="shared" si="143"/>
        <v>1.1957193248171545E-3</v>
      </c>
      <c r="AO1122" s="3"/>
      <c r="AP1122">
        <v>0</v>
      </c>
      <c r="AR1122" t="s">
        <v>1</v>
      </c>
      <c r="AT1122" s="2" t="s">
        <v>0</v>
      </c>
      <c r="AU1122" s="1">
        <f t="shared" si="139"/>
        <v>1.7250950388086081</v>
      </c>
      <c r="AV1122" s="1">
        <f t="shared" si="140"/>
        <v>1.2663741512866387</v>
      </c>
      <c r="AW1122" s="1">
        <f t="shared" si="141"/>
        <v>0.80765326376466928</v>
      </c>
    </row>
    <row r="1123" spans="1:49" x14ac:dyDescent="0.2">
      <c r="A1123">
        <v>1121</v>
      </c>
      <c r="B1123" t="s">
        <v>1385</v>
      </c>
      <c r="C1123" t="s">
        <v>1384</v>
      </c>
      <c r="D1123" t="s">
        <v>1383</v>
      </c>
      <c r="E1123">
        <v>12837322</v>
      </c>
      <c r="F1123" t="s">
        <v>1382</v>
      </c>
      <c r="G1123" t="s">
        <v>9</v>
      </c>
      <c r="H1123" t="s">
        <v>8</v>
      </c>
      <c r="I1123" t="s">
        <v>1381</v>
      </c>
      <c r="J1123">
        <v>60003915</v>
      </c>
      <c r="K1123" t="s">
        <v>1380</v>
      </c>
      <c r="L1123" t="s">
        <v>1379</v>
      </c>
      <c r="M1123" t="s">
        <v>46</v>
      </c>
      <c r="N1123">
        <v>2</v>
      </c>
      <c r="O1123" t="s">
        <v>1378</v>
      </c>
      <c r="P1123" t="s">
        <v>1377</v>
      </c>
      <c r="Q1123" t="s">
        <v>1376</v>
      </c>
      <c r="R1123" s="7">
        <v>37803</v>
      </c>
      <c r="S1123" s="8">
        <f t="shared" si="136"/>
        <v>2003</v>
      </c>
      <c r="T1123" s="8">
        <v>2003</v>
      </c>
      <c r="U1123" s="8">
        <f t="shared" si="137"/>
        <v>19</v>
      </c>
      <c r="V1123" s="7">
        <v>37803</v>
      </c>
      <c r="W1123" t="s">
        <v>609</v>
      </c>
      <c r="X1123" s="2">
        <v>0.89900000000000002</v>
      </c>
      <c r="Y1123" s="6">
        <f t="shared" si="142"/>
        <v>2.399829155655215E-2</v>
      </c>
      <c r="AA1123">
        <v>221910</v>
      </c>
      <c r="AB1123">
        <v>20487</v>
      </c>
      <c r="AD1123" t="s">
        <v>2</v>
      </c>
      <c r="AE1123">
        <v>49</v>
      </c>
      <c r="AF1123">
        <v>7</v>
      </c>
      <c r="AH1123" t="s">
        <v>1375</v>
      </c>
      <c r="AI1123" t="s">
        <v>1374</v>
      </c>
      <c r="AJ1123" t="s">
        <v>1373</v>
      </c>
      <c r="AK1123" t="s">
        <v>1372</v>
      </c>
      <c r="AL1123">
        <v>54</v>
      </c>
      <c r="AM1123" s="5">
        <f t="shared" si="138"/>
        <v>2.8421052631578947</v>
      </c>
      <c r="AN1123" s="4">
        <f t="shared" si="143"/>
        <v>4.3045895693417562E-3</v>
      </c>
      <c r="AO1123" s="3"/>
      <c r="AP1123">
        <v>0</v>
      </c>
      <c r="AQ1123" t="s">
        <v>377</v>
      </c>
      <c r="AR1123" t="s">
        <v>1371</v>
      </c>
      <c r="AS1123" t="s">
        <v>376</v>
      </c>
      <c r="AT1123" s="2">
        <v>2.3540000000000001</v>
      </c>
      <c r="AU1123" s="1">
        <f t="shared" si="139"/>
        <v>1.8090180960389031</v>
      </c>
      <c r="AV1123" s="1">
        <f t="shared" si="140"/>
        <v>1.4151440562946953</v>
      </c>
      <c r="AW1123" s="1">
        <f t="shared" si="141"/>
        <v>1.0212700165504873</v>
      </c>
    </row>
    <row r="1124" spans="1:49" x14ac:dyDescent="0.2">
      <c r="A1124">
        <v>1122</v>
      </c>
      <c r="B1124" t="s">
        <v>1370</v>
      </c>
      <c r="C1124" t="s">
        <v>1369</v>
      </c>
      <c r="D1124" t="s">
        <v>1368</v>
      </c>
      <c r="F1124" t="s">
        <v>1367</v>
      </c>
      <c r="G1124" t="s">
        <v>9</v>
      </c>
      <c r="H1124" t="s">
        <v>8</v>
      </c>
      <c r="I1124" t="s">
        <v>1366</v>
      </c>
      <c r="J1124">
        <v>60027245</v>
      </c>
      <c r="K1124" t="s">
        <v>1078</v>
      </c>
      <c r="L1124" t="s">
        <v>1077</v>
      </c>
      <c r="M1124" t="s">
        <v>139</v>
      </c>
      <c r="N1124">
        <v>4</v>
      </c>
      <c r="O1124" t="s">
        <v>1365</v>
      </c>
      <c r="P1124" t="s">
        <v>1364</v>
      </c>
      <c r="Q1124" t="s">
        <v>1215</v>
      </c>
      <c r="R1124" s="7">
        <v>37803</v>
      </c>
      <c r="S1124" s="8">
        <f t="shared" si="136"/>
        <v>2003</v>
      </c>
      <c r="T1124" s="8">
        <v>2003</v>
      </c>
      <c r="U1124" s="8">
        <f t="shared" si="137"/>
        <v>19</v>
      </c>
      <c r="V1124" s="7">
        <v>37803</v>
      </c>
      <c r="W1124" t="s">
        <v>1363</v>
      </c>
      <c r="X1124" s="2" t="s">
        <v>0</v>
      </c>
      <c r="Y1124" s="6" t="e">
        <f t="shared" si="142"/>
        <v>#VALUE!</v>
      </c>
      <c r="AA1124">
        <v>13877003</v>
      </c>
      <c r="AB1124">
        <v>25267</v>
      </c>
      <c r="AD1124" t="s">
        <v>2</v>
      </c>
      <c r="AE1124">
        <v>6</v>
      </c>
      <c r="AF1124">
        <v>7</v>
      </c>
      <c r="AH1124" t="s">
        <v>1362</v>
      </c>
      <c r="AI1124" t="s">
        <v>1361</v>
      </c>
      <c r="AJ1124" t="s">
        <v>1360</v>
      </c>
      <c r="AK1124" t="s">
        <v>1359</v>
      </c>
      <c r="AL1124">
        <v>11</v>
      </c>
      <c r="AM1124" s="5">
        <f t="shared" si="138"/>
        <v>0.57894736842105265</v>
      </c>
      <c r="AN1124" s="4">
        <f t="shared" si="143"/>
        <v>8.768608381992467E-4</v>
      </c>
      <c r="AO1124" s="3"/>
      <c r="AP1124">
        <v>0</v>
      </c>
      <c r="AR1124" t="s">
        <v>1</v>
      </c>
      <c r="AT1124" s="2">
        <v>2.4950000000000001</v>
      </c>
      <c r="AU1124" s="1" t="e">
        <f t="shared" si="139"/>
        <v>#VALUE!</v>
      </c>
      <c r="AV1124" s="1" t="e">
        <f t="shared" si="140"/>
        <v>#VALUE!</v>
      </c>
      <c r="AW1124" s="1" t="e">
        <f t="shared" si="141"/>
        <v>#VALUE!</v>
      </c>
    </row>
    <row r="1125" spans="1:49" x14ac:dyDescent="0.2">
      <c r="A1125">
        <v>1123</v>
      </c>
      <c r="B1125" t="s">
        <v>1358</v>
      </c>
      <c r="C1125" t="s">
        <v>1357</v>
      </c>
      <c r="D1125" t="s">
        <v>1356</v>
      </c>
      <c r="F1125" t="s">
        <v>1355</v>
      </c>
      <c r="G1125" t="s">
        <v>9</v>
      </c>
      <c r="H1125" t="s">
        <v>8</v>
      </c>
      <c r="I1125" t="s">
        <v>1354</v>
      </c>
      <c r="J1125" t="s">
        <v>1353</v>
      </c>
      <c r="K1125" t="s">
        <v>1352</v>
      </c>
      <c r="L1125" t="s">
        <v>1351</v>
      </c>
      <c r="M1125" t="s">
        <v>1350</v>
      </c>
      <c r="N1125">
        <v>3</v>
      </c>
      <c r="O1125" t="s">
        <v>1349</v>
      </c>
      <c r="P1125" t="s">
        <v>1348</v>
      </c>
      <c r="Q1125" t="s">
        <v>1347</v>
      </c>
      <c r="R1125" s="7">
        <v>37803</v>
      </c>
      <c r="S1125" s="8">
        <f t="shared" si="136"/>
        <v>2003</v>
      </c>
      <c r="T1125" s="8">
        <v>2003</v>
      </c>
      <c r="U1125" s="8">
        <f t="shared" si="137"/>
        <v>19</v>
      </c>
      <c r="V1125" s="7">
        <v>37803</v>
      </c>
      <c r="W1125" t="s">
        <v>1346</v>
      </c>
      <c r="X1125" s="2">
        <v>1.3460000000000001</v>
      </c>
      <c r="Y1125" s="6">
        <f t="shared" si="142"/>
        <v>3.593070126264649E-2</v>
      </c>
      <c r="AA1125" t="s">
        <v>1345</v>
      </c>
      <c r="AB1125">
        <v>26979</v>
      </c>
      <c r="AD1125" t="s">
        <v>2</v>
      </c>
      <c r="AE1125">
        <v>53</v>
      </c>
      <c r="AF1125" s="10">
        <v>44228</v>
      </c>
      <c r="AH1125" t="s">
        <v>1344</v>
      </c>
      <c r="AI1125" t="s">
        <v>1343</v>
      </c>
      <c r="AJ1125" t="s">
        <v>1342</v>
      </c>
      <c r="AK1125" t="s">
        <v>1341</v>
      </c>
      <c r="AL1125">
        <v>36</v>
      </c>
      <c r="AM1125" s="5">
        <f t="shared" si="138"/>
        <v>1.8947368421052631</v>
      </c>
      <c r="AN1125" s="4">
        <f t="shared" si="143"/>
        <v>2.8697263795611706E-3</v>
      </c>
      <c r="AO1125" s="3"/>
      <c r="AP1125">
        <v>0</v>
      </c>
      <c r="AQ1125" t="s">
        <v>1340</v>
      </c>
      <c r="AR1125" t="s">
        <v>1</v>
      </c>
      <c r="AS1125" t="s">
        <v>1339</v>
      </c>
      <c r="AT1125" s="2">
        <v>4.1390000000000002</v>
      </c>
      <c r="AU1125" s="1">
        <f t="shared" si="139"/>
        <v>2.6012408797720892</v>
      </c>
      <c r="AV1125" s="1">
        <f t="shared" si="140"/>
        <v>1.9400213821103831</v>
      </c>
      <c r="AW1125" s="1">
        <f t="shared" si="141"/>
        <v>1.2788018844486766</v>
      </c>
    </row>
    <row r="1126" spans="1:49" x14ac:dyDescent="0.2">
      <c r="A1126">
        <v>1124</v>
      </c>
      <c r="B1126" t="s">
        <v>1338</v>
      </c>
      <c r="C1126" t="s">
        <v>1337</v>
      </c>
      <c r="F1126" t="s">
        <v>1336</v>
      </c>
      <c r="G1126" t="s">
        <v>9</v>
      </c>
      <c r="H1126" t="s">
        <v>8</v>
      </c>
      <c r="I1126" t="s">
        <v>1335</v>
      </c>
      <c r="J1126">
        <v>60014541</v>
      </c>
      <c r="K1126" t="s">
        <v>1334</v>
      </c>
      <c r="L1126" t="s">
        <v>208</v>
      </c>
      <c r="M1126" t="s">
        <v>139</v>
      </c>
      <c r="N1126">
        <v>2</v>
      </c>
      <c r="O1126" t="s">
        <v>1333</v>
      </c>
      <c r="P1126" t="s">
        <v>1332</v>
      </c>
      <c r="Q1126" t="s">
        <v>1331</v>
      </c>
      <c r="R1126" s="7">
        <v>37803</v>
      </c>
      <c r="S1126" s="8">
        <f t="shared" si="136"/>
        <v>2003</v>
      </c>
      <c r="T1126" s="8">
        <v>2003</v>
      </c>
      <c r="U1126" s="8">
        <f t="shared" si="137"/>
        <v>19</v>
      </c>
      <c r="V1126" s="7">
        <v>37803</v>
      </c>
      <c r="W1126" t="s">
        <v>52</v>
      </c>
      <c r="X1126" s="2">
        <v>1.6379999999999999</v>
      </c>
      <c r="Y1126" s="6">
        <f t="shared" si="142"/>
        <v>4.3725474493473214E-2</v>
      </c>
      <c r="AA1126" t="s">
        <v>51</v>
      </c>
      <c r="AB1126">
        <v>17391</v>
      </c>
      <c r="AD1126" t="s">
        <v>2</v>
      </c>
      <c r="AE1126">
        <v>51</v>
      </c>
      <c r="AF1126">
        <v>7</v>
      </c>
      <c r="AH1126" t="s">
        <v>1330</v>
      </c>
      <c r="AI1126" t="s">
        <v>1329</v>
      </c>
      <c r="AJ1126" t="s">
        <v>1328</v>
      </c>
      <c r="AK1126" t="s">
        <v>1327</v>
      </c>
      <c r="AL1126">
        <v>5</v>
      </c>
      <c r="AM1126" s="5">
        <f t="shared" si="138"/>
        <v>0.26315789473684209</v>
      </c>
      <c r="AN1126" s="4">
        <f t="shared" si="143"/>
        <v>3.9857310827238487E-4</v>
      </c>
      <c r="AO1126" s="3"/>
      <c r="AP1126">
        <v>0</v>
      </c>
      <c r="AR1126" t="s">
        <v>1</v>
      </c>
      <c r="AT1126" s="2">
        <v>4.931</v>
      </c>
      <c r="AU1126" s="1">
        <f t="shared" si="139"/>
        <v>3.0727404077912963</v>
      </c>
      <c r="AV1126" s="1">
        <f t="shared" si="140"/>
        <v>2.2062023800872801</v>
      </c>
      <c r="AW1126" s="1">
        <f t="shared" si="141"/>
        <v>1.3396643523832634</v>
      </c>
    </row>
    <row r="1127" spans="1:49" x14ac:dyDescent="0.2">
      <c r="A1127">
        <v>1125</v>
      </c>
      <c r="B1127" t="s">
        <v>1326</v>
      </c>
      <c r="C1127" t="s">
        <v>1325</v>
      </c>
      <c r="F1127" t="s">
        <v>1324</v>
      </c>
      <c r="G1127" t="s">
        <v>9</v>
      </c>
      <c r="H1127" t="s">
        <v>8</v>
      </c>
      <c r="I1127" t="s">
        <v>1323</v>
      </c>
      <c r="J1127">
        <v>60013372</v>
      </c>
      <c r="K1127" t="s">
        <v>187</v>
      </c>
      <c r="L1127" t="s">
        <v>186</v>
      </c>
      <c r="M1127" t="s">
        <v>46</v>
      </c>
      <c r="N1127">
        <v>6</v>
      </c>
      <c r="O1127" t="s">
        <v>1322</v>
      </c>
      <c r="P1127" t="s">
        <v>1321</v>
      </c>
      <c r="Q1127" t="s">
        <v>1320</v>
      </c>
      <c r="R1127" s="7">
        <v>37803</v>
      </c>
      <c r="S1127" s="8">
        <f t="shared" si="136"/>
        <v>2003</v>
      </c>
      <c r="T1127" s="8">
        <v>2003</v>
      </c>
      <c r="U1127" s="8">
        <f t="shared" si="137"/>
        <v>19</v>
      </c>
      <c r="V1127" s="7">
        <v>37803</v>
      </c>
      <c r="W1127" t="s">
        <v>640</v>
      </c>
      <c r="X1127" s="2">
        <v>0.81</v>
      </c>
      <c r="Y1127" s="6">
        <f t="shared" si="142"/>
        <v>2.1622487386882359E-2</v>
      </c>
      <c r="AA1127">
        <v>10411135</v>
      </c>
      <c r="AB1127">
        <v>12116</v>
      </c>
      <c r="AD1127" t="s">
        <v>2</v>
      </c>
      <c r="AE1127">
        <v>15</v>
      </c>
      <c r="AF1127">
        <v>7</v>
      </c>
      <c r="AH1127" t="s">
        <v>1319</v>
      </c>
      <c r="AI1127" t="s">
        <v>1318</v>
      </c>
      <c r="AJ1127" t="s">
        <v>1317</v>
      </c>
      <c r="AK1127" t="s">
        <v>1316</v>
      </c>
      <c r="AL1127">
        <v>8</v>
      </c>
      <c r="AM1127" s="5">
        <f t="shared" si="138"/>
        <v>0.42105263157894735</v>
      </c>
      <c r="AN1127" s="4">
        <f t="shared" si="143"/>
        <v>6.377169732358157E-4</v>
      </c>
      <c r="AO1127" s="3"/>
      <c r="AP1127">
        <v>0</v>
      </c>
      <c r="AQ1127" t="s">
        <v>1315</v>
      </c>
      <c r="AR1127" t="s">
        <v>1</v>
      </c>
      <c r="AS1127" t="s">
        <v>1314</v>
      </c>
      <c r="AT1127" s="2">
        <v>2.468</v>
      </c>
      <c r="AU1127" s="1">
        <f t="shared" si="139"/>
        <v>1.5327056262788394</v>
      </c>
      <c r="AV1127" s="1">
        <f t="shared" si="140"/>
        <v>1.1130102180059087</v>
      </c>
      <c r="AW1127" s="1">
        <f t="shared" si="141"/>
        <v>0.69331480973297788</v>
      </c>
    </row>
    <row r="1128" spans="1:49" x14ac:dyDescent="0.2">
      <c r="A1128">
        <v>1126</v>
      </c>
      <c r="B1128" t="s">
        <v>1313</v>
      </c>
      <c r="C1128" t="s">
        <v>1312</v>
      </c>
      <c r="F1128" t="s">
        <v>1311</v>
      </c>
      <c r="G1128" t="s">
        <v>9</v>
      </c>
      <c r="H1128" t="s">
        <v>8</v>
      </c>
      <c r="I1128" t="s">
        <v>1310</v>
      </c>
      <c r="J1128">
        <v>60105746</v>
      </c>
      <c r="K1128" t="s">
        <v>427</v>
      </c>
      <c r="L1128" t="s">
        <v>208</v>
      </c>
      <c r="M1128" t="s">
        <v>139</v>
      </c>
      <c r="N1128">
        <v>2</v>
      </c>
      <c r="O1128" t="s">
        <v>1309</v>
      </c>
      <c r="P1128" t="s">
        <v>1308</v>
      </c>
      <c r="Q1128" t="s">
        <v>1307</v>
      </c>
      <c r="R1128" s="7">
        <v>37803</v>
      </c>
      <c r="S1128" s="8">
        <f t="shared" si="136"/>
        <v>2003</v>
      </c>
      <c r="T1128" s="8">
        <v>2003</v>
      </c>
      <c r="U1128" s="8">
        <f t="shared" si="137"/>
        <v>19</v>
      </c>
      <c r="V1128" s="7">
        <v>37803</v>
      </c>
      <c r="W1128" t="s">
        <v>426</v>
      </c>
      <c r="X1128" s="2">
        <v>0.61899999999999999</v>
      </c>
      <c r="Y1128" s="6">
        <f t="shared" si="142"/>
        <v>1.6523851472197752E-2</v>
      </c>
      <c r="AA1128">
        <v>14966</v>
      </c>
      <c r="AB1128">
        <v>12936</v>
      </c>
      <c r="AD1128" t="s">
        <v>2</v>
      </c>
      <c r="AE1128">
        <v>114</v>
      </c>
      <c r="AF1128">
        <v>1</v>
      </c>
      <c r="AH1128" t="s">
        <v>1306</v>
      </c>
      <c r="AI1128" t="s">
        <v>1305</v>
      </c>
      <c r="AK1128" t="s">
        <v>1304</v>
      </c>
      <c r="AL1128">
        <v>122</v>
      </c>
      <c r="AM1128" s="5">
        <f t="shared" si="138"/>
        <v>6.4210526315789478</v>
      </c>
      <c r="AN1128" s="4">
        <f t="shared" si="143"/>
        <v>9.7251838418461918E-3</v>
      </c>
      <c r="AO1128" s="3"/>
      <c r="AP1128">
        <v>0</v>
      </c>
      <c r="AR1128" t="s">
        <v>1</v>
      </c>
      <c r="AT1128" s="2" t="s">
        <v>0</v>
      </c>
      <c r="AU1128" s="1">
        <f t="shared" si="139"/>
        <v>1.4484251183092283</v>
      </c>
      <c r="AV1128" s="1">
        <f t="shared" si="140"/>
        <v>1.3124517657021972</v>
      </c>
      <c r="AW1128" s="1">
        <f t="shared" si="141"/>
        <v>1.176478413095166</v>
      </c>
    </row>
    <row r="1129" spans="1:49" x14ac:dyDescent="0.2">
      <c r="A1129">
        <v>1127</v>
      </c>
      <c r="B1129" t="s">
        <v>1303</v>
      </c>
      <c r="C1129" t="s">
        <v>1302</v>
      </c>
      <c r="F1129" t="s">
        <v>1301</v>
      </c>
      <c r="G1129" t="s">
        <v>9</v>
      </c>
      <c r="H1129" t="s">
        <v>8</v>
      </c>
      <c r="I1129" t="s">
        <v>1300</v>
      </c>
      <c r="J1129" t="s">
        <v>1299</v>
      </c>
      <c r="K1129" t="s">
        <v>1298</v>
      </c>
      <c r="L1129" t="s">
        <v>1297</v>
      </c>
      <c r="M1129" t="s">
        <v>1296</v>
      </c>
      <c r="N1129">
        <v>4</v>
      </c>
      <c r="O1129" t="s">
        <v>1295</v>
      </c>
      <c r="P1129" t="s">
        <v>1294</v>
      </c>
      <c r="Q1129" t="s">
        <v>1293</v>
      </c>
      <c r="R1129" s="7">
        <v>37803</v>
      </c>
      <c r="S1129" s="8">
        <f t="shared" si="136"/>
        <v>2003</v>
      </c>
      <c r="T1129" s="8">
        <v>2003</v>
      </c>
      <c r="U1129" s="8">
        <f t="shared" si="137"/>
        <v>19</v>
      </c>
      <c r="V1129" s="7">
        <v>37803</v>
      </c>
      <c r="W1129" t="s">
        <v>1049</v>
      </c>
      <c r="X1129" s="2">
        <v>2.5710000000000002</v>
      </c>
      <c r="Y1129" s="6">
        <f t="shared" si="142"/>
        <v>6.8631376631696966E-2</v>
      </c>
      <c r="AA1129">
        <v>189200</v>
      </c>
      <c r="AB1129">
        <v>17278</v>
      </c>
      <c r="AD1129" t="s">
        <v>2</v>
      </c>
      <c r="AE1129">
        <v>38</v>
      </c>
      <c r="AF1129">
        <v>7</v>
      </c>
      <c r="AH1129" t="s">
        <v>1292</v>
      </c>
      <c r="AI1129" t="s">
        <v>1291</v>
      </c>
      <c r="AJ1129" t="s">
        <v>1290</v>
      </c>
      <c r="AK1129" t="s">
        <v>1289</v>
      </c>
      <c r="AL1129">
        <v>61</v>
      </c>
      <c r="AM1129" s="5">
        <f t="shared" si="138"/>
        <v>3.2105263157894739</v>
      </c>
      <c r="AN1129" s="4">
        <f t="shared" si="143"/>
        <v>4.8625919209230959E-3</v>
      </c>
      <c r="AO1129" s="3"/>
      <c r="AP1129">
        <v>0</v>
      </c>
      <c r="AR1129" t="s">
        <v>1</v>
      </c>
      <c r="AT1129" s="2">
        <v>5.0129999999999999</v>
      </c>
      <c r="AU1129" s="1">
        <f t="shared" si="139"/>
        <v>4.9500741218464803</v>
      </c>
      <c r="AV1129" s="1">
        <f t="shared" si="140"/>
        <v>3.6746984276310033</v>
      </c>
      <c r="AW1129" s="1">
        <f t="shared" si="141"/>
        <v>2.3993227334155258</v>
      </c>
    </row>
    <row r="1130" spans="1:49" x14ac:dyDescent="0.2">
      <c r="A1130">
        <v>1128</v>
      </c>
      <c r="B1130" t="s">
        <v>1288</v>
      </c>
      <c r="C1130" t="s">
        <v>1287</v>
      </c>
      <c r="F1130" t="s">
        <v>1286</v>
      </c>
      <c r="G1130" t="s">
        <v>9</v>
      </c>
      <c r="H1130" t="s">
        <v>8</v>
      </c>
      <c r="I1130" t="s">
        <v>1285</v>
      </c>
      <c r="J1130" t="s">
        <v>1284</v>
      </c>
      <c r="K1130" t="s">
        <v>1283</v>
      </c>
      <c r="L1130" t="s">
        <v>1282</v>
      </c>
      <c r="M1130" t="s">
        <v>13</v>
      </c>
      <c r="N1130">
        <v>4</v>
      </c>
      <c r="O1130" t="s">
        <v>1281</v>
      </c>
      <c r="P1130" t="s">
        <v>1280</v>
      </c>
      <c r="Q1130" t="s">
        <v>1279</v>
      </c>
      <c r="R1130" s="7">
        <v>37803</v>
      </c>
      <c r="S1130" s="8">
        <f t="shared" si="136"/>
        <v>2003</v>
      </c>
      <c r="T1130" s="8">
        <v>2003</v>
      </c>
      <c r="U1130" s="8">
        <f t="shared" si="137"/>
        <v>19</v>
      </c>
      <c r="V1130" s="7">
        <v>37803</v>
      </c>
      <c r="W1130" t="s">
        <v>3</v>
      </c>
      <c r="X1130" s="2">
        <v>0.111</v>
      </c>
      <c r="Y1130" s="6">
        <f t="shared" si="142"/>
        <v>2.9630816048690639E-3</v>
      </c>
      <c r="AA1130">
        <v>87566621</v>
      </c>
      <c r="AB1130">
        <v>24890</v>
      </c>
      <c r="AD1130" t="s">
        <v>2</v>
      </c>
      <c r="AE1130">
        <v>86</v>
      </c>
      <c r="AF1130">
        <v>7</v>
      </c>
      <c r="AH1130" s="9">
        <v>44501</v>
      </c>
      <c r="AI1130" t="s">
        <v>1278</v>
      </c>
      <c r="AJ1130" t="s">
        <v>1277</v>
      </c>
      <c r="AK1130" t="s">
        <v>1276</v>
      </c>
      <c r="AL1130">
        <v>0</v>
      </c>
      <c r="AM1130" s="5">
        <f t="shared" si="138"/>
        <v>0</v>
      </c>
      <c r="AN1130" s="4">
        <f t="shared" si="143"/>
        <v>0</v>
      </c>
      <c r="AO1130" s="3"/>
      <c r="AP1130">
        <v>0</v>
      </c>
      <c r="AR1130" t="s">
        <v>1</v>
      </c>
      <c r="AT1130" s="2" t="s">
        <v>0</v>
      </c>
      <c r="AU1130" s="1">
        <f t="shared" si="139"/>
        <v>0.20741571234083445</v>
      </c>
      <c r="AV1130" s="1">
        <f t="shared" si="140"/>
        <v>0.1481540802434532</v>
      </c>
      <c r="AW1130" s="1">
        <f t="shared" si="141"/>
        <v>8.8892448146071903E-2</v>
      </c>
    </row>
    <row r="1131" spans="1:49" x14ac:dyDescent="0.2">
      <c r="A1131">
        <v>1129</v>
      </c>
      <c r="B1131" t="s">
        <v>1275</v>
      </c>
      <c r="C1131" t="s">
        <v>1274</v>
      </c>
      <c r="F1131" t="s">
        <v>1273</v>
      </c>
      <c r="G1131" t="s">
        <v>9</v>
      </c>
      <c r="H1131" t="s">
        <v>8</v>
      </c>
      <c r="I1131" t="s">
        <v>1272</v>
      </c>
      <c r="J1131">
        <v>60002561</v>
      </c>
      <c r="K1131" t="s">
        <v>20</v>
      </c>
      <c r="L1131" t="s">
        <v>6</v>
      </c>
      <c r="M1131" t="s">
        <v>5</v>
      </c>
      <c r="N1131">
        <v>3</v>
      </c>
      <c r="O1131" t="s">
        <v>1271</v>
      </c>
      <c r="P1131" t="s">
        <v>1270</v>
      </c>
      <c r="Q1131" t="s">
        <v>228</v>
      </c>
      <c r="R1131" s="7">
        <v>37803</v>
      </c>
      <c r="S1131" s="8">
        <f t="shared" si="136"/>
        <v>2003</v>
      </c>
      <c r="T1131" s="8">
        <v>2003</v>
      </c>
      <c r="U1131" s="8">
        <f t="shared" si="137"/>
        <v>19</v>
      </c>
      <c r="V1131" s="7">
        <v>37803</v>
      </c>
      <c r="W1131" t="s">
        <v>3</v>
      </c>
      <c r="X1131" s="2">
        <v>0.111</v>
      </c>
      <c r="Y1131" s="6">
        <f t="shared" si="142"/>
        <v>2.9630816048690639E-3</v>
      </c>
      <c r="AA1131">
        <v>87566621</v>
      </c>
      <c r="AB1131">
        <v>24890</v>
      </c>
      <c r="AD1131" t="s">
        <v>2</v>
      </c>
      <c r="AE1131">
        <v>86</v>
      </c>
      <c r="AF1131">
        <v>7</v>
      </c>
      <c r="AH1131" t="s">
        <v>472</v>
      </c>
      <c r="AI1131" t="s">
        <v>1269</v>
      </c>
      <c r="AJ1131" t="s">
        <v>1268</v>
      </c>
      <c r="AK1131" t="s">
        <v>1267</v>
      </c>
      <c r="AL1131">
        <v>0</v>
      </c>
      <c r="AM1131" s="5">
        <f t="shared" si="138"/>
        <v>0</v>
      </c>
      <c r="AN1131" s="4">
        <f t="shared" si="143"/>
        <v>0</v>
      </c>
      <c r="AO1131" s="3"/>
      <c r="AP1131">
        <v>0</v>
      </c>
      <c r="AR1131" t="s">
        <v>1</v>
      </c>
      <c r="AT1131" s="2" t="s">
        <v>0</v>
      </c>
      <c r="AU1131" s="1">
        <f t="shared" si="139"/>
        <v>0.20741571234083445</v>
      </c>
      <c r="AV1131" s="1">
        <f t="shared" si="140"/>
        <v>0.1481540802434532</v>
      </c>
      <c r="AW1131" s="1">
        <f t="shared" si="141"/>
        <v>8.8892448146071903E-2</v>
      </c>
    </row>
    <row r="1132" spans="1:49" x14ac:dyDescent="0.2">
      <c r="A1132">
        <v>1130</v>
      </c>
      <c r="B1132" t="s">
        <v>1266</v>
      </c>
      <c r="C1132" t="s">
        <v>1265</v>
      </c>
      <c r="F1132" t="s">
        <v>1264</v>
      </c>
      <c r="G1132" t="s">
        <v>9</v>
      </c>
      <c r="H1132" t="s">
        <v>8</v>
      </c>
      <c r="I1132" t="s">
        <v>1263</v>
      </c>
      <c r="J1132" t="s">
        <v>1262</v>
      </c>
      <c r="K1132" t="s">
        <v>1261</v>
      </c>
      <c r="L1132" t="s">
        <v>1260</v>
      </c>
      <c r="M1132" t="s">
        <v>176</v>
      </c>
      <c r="N1132">
        <v>5</v>
      </c>
      <c r="O1132" t="s">
        <v>1259</v>
      </c>
      <c r="P1132" t="s">
        <v>1258</v>
      </c>
      <c r="Q1132" t="s">
        <v>1257</v>
      </c>
      <c r="R1132" s="7">
        <v>37803</v>
      </c>
      <c r="S1132" s="8">
        <f t="shared" si="136"/>
        <v>2003</v>
      </c>
      <c r="T1132" s="8">
        <v>2003</v>
      </c>
      <c r="U1132" s="8">
        <f t="shared" si="137"/>
        <v>19</v>
      </c>
      <c r="V1132" s="7">
        <v>37803</v>
      </c>
      <c r="W1132" t="s">
        <v>63</v>
      </c>
      <c r="X1132" s="2">
        <v>1.6519999999999999</v>
      </c>
      <c r="Y1132" s="6">
        <f t="shared" si="142"/>
        <v>4.409919649769093E-2</v>
      </c>
      <c r="AA1132" t="s">
        <v>62</v>
      </c>
      <c r="AB1132">
        <v>17337</v>
      </c>
      <c r="AD1132" t="s">
        <v>2</v>
      </c>
      <c r="AE1132">
        <v>51</v>
      </c>
      <c r="AF1132">
        <v>7</v>
      </c>
      <c r="AH1132" t="s">
        <v>1256</v>
      </c>
      <c r="AI1132" t="s">
        <v>1255</v>
      </c>
      <c r="AJ1132" t="s">
        <v>1254</v>
      </c>
      <c r="AK1132" t="s">
        <v>1253</v>
      </c>
      <c r="AL1132">
        <v>2</v>
      </c>
      <c r="AM1132" s="5">
        <f t="shared" si="138"/>
        <v>0.10526315789473684</v>
      </c>
      <c r="AN1132" s="4">
        <f t="shared" si="143"/>
        <v>1.5942924330895392E-4</v>
      </c>
      <c r="AO1132" s="3"/>
      <c r="AP1132">
        <v>0</v>
      </c>
      <c r="AR1132" t="s">
        <v>1</v>
      </c>
      <c r="AT1132" s="2" t="s">
        <v>0</v>
      </c>
      <c r="AU1132" s="1">
        <f t="shared" si="139"/>
        <v>3.0917266321376338</v>
      </c>
      <c r="AV1132" s="1">
        <f t="shared" si="140"/>
        <v>2.2129312870499942</v>
      </c>
      <c r="AW1132" s="1">
        <f t="shared" si="141"/>
        <v>1.3341359419623546</v>
      </c>
    </row>
    <row r="1133" spans="1:49" x14ac:dyDescent="0.2">
      <c r="A1133">
        <v>1131</v>
      </c>
      <c r="B1133" t="s">
        <v>1252</v>
      </c>
      <c r="C1133" t="s">
        <v>1251</v>
      </c>
      <c r="F1133" t="s">
        <v>1250</v>
      </c>
      <c r="G1133" t="s">
        <v>9</v>
      </c>
      <c r="H1133" t="s">
        <v>8</v>
      </c>
      <c r="I1133" t="s">
        <v>1235</v>
      </c>
      <c r="J1133" t="s">
        <v>1249</v>
      </c>
      <c r="K1133" t="s">
        <v>1248</v>
      </c>
      <c r="L1133" t="s">
        <v>1247</v>
      </c>
      <c r="M1133" t="s">
        <v>1246</v>
      </c>
      <c r="N1133">
        <v>2</v>
      </c>
      <c r="O1133" t="s">
        <v>1245</v>
      </c>
      <c r="P1133" t="s">
        <v>1244</v>
      </c>
      <c r="Q1133" t="s">
        <v>1243</v>
      </c>
      <c r="R1133" s="7">
        <v>37803</v>
      </c>
      <c r="S1133" s="8">
        <f t="shared" si="136"/>
        <v>2003</v>
      </c>
      <c r="T1133" s="8">
        <v>2003</v>
      </c>
      <c r="U1133" s="8">
        <f t="shared" si="137"/>
        <v>19</v>
      </c>
      <c r="V1133" s="7">
        <v>37803</v>
      </c>
      <c r="W1133" t="s">
        <v>63</v>
      </c>
      <c r="X1133" s="2">
        <v>1.6519999999999999</v>
      </c>
      <c r="Y1133" s="6">
        <f t="shared" si="142"/>
        <v>4.409919649769093E-2</v>
      </c>
      <c r="AA1133" t="s">
        <v>62</v>
      </c>
      <c r="AB1133">
        <v>17337</v>
      </c>
      <c r="AD1133" t="s">
        <v>2</v>
      </c>
      <c r="AE1133">
        <v>51</v>
      </c>
      <c r="AF1133">
        <v>7</v>
      </c>
      <c r="AH1133" t="s">
        <v>1242</v>
      </c>
      <c r="AI1133" t="s">
        <v>1241</v>
      </c>
      <c r="AJ1133" t="s">
        <v>1240</v>
      </c>
      <c r="AK1133" t="s">
        <v>1239</v>
      </c>
      <c r="AL1133">
        <v>59</v>
      </c>
      <c r="AM1133" s="5">
        <f t="shared" si="138"/>
        <v>3.1052631578947367</v>
      </c>
      <c r="AN1133" s="4">
        <f t="shared" si="143"/>
        <v>4.7031626776141413E-3</v>
      </c>
      <c r="AO1133" s="3"/>
      <c r="AP1133">
        <v>0</v>
      </c>
      <c r="AQ1133" t="s">
        <v>400</v>
      </c>
      <c r="AR1133" t="s">
        <v>1</v>
      </c>
      <c r="AS1133" t="s">
        <v>399</v>
      </c>
      <c r="AT1133" s="2" t="s">
        <v>0</v>
      </c>
      <c r="AU1133" s="1">
        <f t="shared" si="139"/>
        <v>3.2280386351667891</v>
      </c>
      <c r="AV1133" s="1">
        <f t="shared" si="140"/>
        <v>2.4401179587652537</v>
      </c>
      <c r="AW1133" s="1">
        <f t="shared" si="141"/>
        <v>1.6521972823637174</v>
      </c>
    </row>
    <row r="1134" spans="1:49" x14ac:dyDescent="0.2">
      <c r="A1134">
        <v>1132</v>
      </c>
      <c r="B1134" t="s">
        <v>1238</v>
      </c>
      <c r="C1134" t="s">
        <v>1237</v>
      </c>
      <c r="F1134" t="s">
        <v>1236</v>
      </c>
      <c r="G1134" t="s">
        <v>9</v>
      </c>
      <c r="H1134" t="s">
        <v>8</v>
      </c>
      <c r="I1134" t="s">
        <v>1235</v>
      </c>
      <c r="J1134" t="s">
        <v>1234</v>
      </c>
      <c r="K1134" t="s">
        <v>1233</v>
      </c>
      <c r="L1134" t="s">
        <v>1232</v>
      </c>
      <c r="M1134" t="s">
        <v>1231</v>
      </c>
      <c r="N1134">
        <v>3</v>
      </c>
      <c r="O1134" t="s">
        <v>1230</v>
      </c>
      <c r="P1134" t="s">
        <v>1229</v>
      </c>
      <c r="Q1134" t="s">
        <v>1228</v>
      </c>
      <c r="R1134" s="7">
        <v>37803</v>
      </c>
      <c r="S1134" s="8">
        <f t="shared" si="136"/>
        <v>2003</v>
      </c>
      <c r="T1134" s="8">
        <v>2003</v>
      </c>
      <c r="U1134" s="8">
        <f t="shared" si="137"/>
        <v>19</v>
      </c>
      <c r="V1134" s="7">
        <v>37803</v>
      </c>
      <c r="W1134" t="s">
        <v>63</v>
      </c>
      <c r="X1134" s="2">
        <v>1.6519999999999999</v>
      </c>
      <c r="Y1134" s="6">
        <f t="shared" si="142"/>
        <v>4.409919649769093E-2</v>
      </c>
      <c r="AA1134" t="s">
        <v>62</v>
      </c>
      <c r="AB1134">
        <v>17337</v>
      </c>
      <c r="AD1134" t="s">
        <v>2</v>
      </c>
      <c r="AE1134">
        <v>51</v>
      </c>
      <c r="AF1134">
        <v>7</v>
      </c>
      <c r="AH1134" t="s">
        <v>1227</v>
      </c>
      <c r="AI1134" t="s">
        <v>1226</v>
      </c>
      <c r="AJ1134" t="s">
        <v>1225</v>
      </c>
      <c r="AK1134" t="s">
        <v>1224</v>
      </c>
      <c r="AL1134">
        <v>16</v>
      </c>
      <c r="AM1134" s="5">
        <f t="shared" si="138"/>
        <v>0.84210526315789469</v>
      </c>
      <c r="AN1134" s="4">
        <f t="shared" si="143"/>
        <v>1.2754339464716314E-3</v>
      </c>
      <c r="AO1134" s="3"/>
      <c r="AP1134">
        <v>0</v>
      </c>
      <c r="AR1134" t="s">
        <v>1</v>
      </c>
      <c r="AT1134" s="2" t="s">
        <v>0</v>
      </c>
      <c r="AU1134" s="1">
        <f t="shared" si="139"/>
        <v>3.1252067732325139</v>
      </c>
      <c r="AV1134" s="1">
        <f t="shared" si="140"/>
        <v>2.2687315222081281</v>
      </c>
      <c r="AW1134" s="1">
        <f t="shared" si="141"/>
        <v>1.4122562711837421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2021-11-09T16:51:43Z</dcterms:created>
  <dcterms:modified xsi:type="dcterms:W3CDTF">2022-01-19T20:33:49Z</dcterms:modified>
</cp:coreProperties>
</file>